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enap-my.sharepoint.com/personal/cgrossman_enap_cl/Documents/Documentos/1/CARMEN SANTO P/CAMIONES CON GNL/DIRECTORIO EN MAGALLANES/BOLETAS PENDIENTES/"/>
    </mc:Choice>
  </mc:AlternateContent>
  <xr:revisionPtr revIDLastSave="0" documentId="8_{E927FDA3-CDF0-4F4B-AB4E-893807C475CA}" xr6:coauthVersionLast="47" xr6:coauthVersionMax="47" xr10:uidLastSave="{00000000-0000-0000-0000-000000000000}"/>
  <bookViews>
    <workbookView xWindow="-120" yWindow="-120" windowWidth="20730" windowHeight="11040" xr2:uid="{FCBD84F6-3899-4C4E-9763-AE2CA65EB4CD}"/>
  </bookViews>
  <sheets>
    <sheet name="Spreadsheet ENAP" sheetId="2" r:id="rId1"/>
  </sheets>
  <externalReferences>
    <externalReference r:id="rId2"/>
  </externalReferences>
  <definedNames>
    <definedName name="\27" localSheetId="0">#REF!</definedName>
    <definedName name="\27">#REF!</definedName>
    <definedName name="\A">#REF!</definedName>
    <definedName name="\B" localSheetId="0">#REF!</definedName>
    <definedName name="\B">#REF!</definedName>
    <definedName name="\e" localSheetId="0">#REF!</definedName>
    <definedName name="\e">#REF!</definedName>
    <definedName name="\f">#REF!</definedName>
    <definedName name="\g">#REF!</definedName>
    <definedName name="\h" localSheetId="0">#REF!</definedName>
    <definedName name="\h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>#N/A</definedName>
    <definedName name="\n">#REF!</definedName>
    <definedName name="\o" localSheetId="0">#REF!</definedName>
    <definedName name="\o">#REF!</definedName>
    <definedName name="\p">#REF!</definedName>
    <definedName name="\s">#REF!</definedName>
    <definedName name="\t">#REF!</definedName>
    <definedName name="\u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" localSheetId="0">#REF!</definedName>
    <definedName name="_">#REF!</definedName>
    <definedName name="_1.">#REF!</definedName>
    <definedName name="_1_" localSheetId="0">#REF!</definedName>
    <definedName name="_11FIANAL_DEFICI_1">#REF!</definedName>
    <definedName name="_12FINAL_DEFICIT">#REF!</definedName>
    <definedName name="_15REAJUSTE_ESTDEF" localSheetId="0">#REF!</definedName>
    <definedName name="_16REAJUSTE_ESTDEF">#REF!</definedName>
    <definedName name="_19ÿ_0Print_Titles" localSheetId="0">#REF!</definedName>
    <definedName name="_2._3.">#REF!</definedName>
    <definedName name="_2_">#REF!</definedName>
    <definedName name="_20ÿ_0Print_Titles" localSheetId="0">#REF!</definedName>
    <definedName name="_21ÿ_0Print_Titles">#REF!</definedName>
    <definedName name="_22A">#REF!</definedName>
    <definedName name="_22B">#REF!</definedName>
    <definedName name="_22ÿ_0Print_Titles">#REF!</definedName>
    <definedName name="_3_0T" localSheetId="0">#REF!</definedName>
    <definedName name="_4_0T" localSheetId="0">#REF!</definedName>
    <definedName name="_43" localSheetId="0">#REF!</definedName>
    <definedName name="_43">#REF!</definedName>
    <definedName name="_46A">#REF!</definedName>
    <definedName name="_46B">#REF!</definedName>
    <definedName name="_5._6.">#REF!</definedName>
    <definedName name="_5_0T">#REF!</definedName>
    <definedName name="_6_0T">#REF!</definedName>
    <definedName name="_7CONTEAFPOM" localSheetId="0">#REF!</definedName>
    <definedName name="_8CONTEAFPOM">#REF!</definedName>
    <definedName name="_A1" localSheetId="0" hidden="1">{#N/A,#N/A,TRUE,"ComparativoII"}</definedName>
    <definedName name="_A1" hidden="1">{#N/A,#N/A,TRUE,"ComparativoII"}</definedName>
    <definedName name="_A10" localSheetId="0" hidden="1">{"RESULTADOS REAIS",#N/A,FALSE,"Dem.Res.R$";"RESULTADOS DOLARES",#N/A,FALSE,"Dem.Res.US$";"PERCENTUAIS REAIS",#N/A,FALSE,"Percentuais R$";"PERCENTUAIS DOLARES",#N/A,FALSE,"Percentuais US$"}</definedName>
    <definedName name="_A10" hidden="1">{"RESULTADOS REAIS",#N/A,FALSE,"Dem.Res.R$";"RESULTADOS DOLARES",#N/A,FALSE,"Dem.Res.US$";"PERCENTUAIS REAIS",#N/A,FALSE,"Percentuais R$";"PERCENTUAIS DOLARES",#N/A,FALSE,"Percentuais US$"}</definedName>
    <definedName name="_A2" localSheetId="0" hidden="1">{"balanço dolares",#N/A,FALSE,"SIGADR$";"AUT BAL REAIS",#N/A,FALSE,"SIGADR$";"QUOCIENTES REAIS",#N/A,FALSE,"QUOCIENTES";"JUNH QUOCI DOLARES",#N/A,FALSE,"QUOCIENTES"}</definedName>
    <definedName name="_A2" hidden="1">{"balanço dolares",#N/A,FALSE,"SIGADR$";"AUT BAL REAIS",#N/A,FALSE,"SIGADR$";"QUOCIENTES REAIS",#N/A,FALSE,"QUOCIENTES";"JUNH QUOCI DOLARES",#N/A,FALSE,"QUOCIENTES"}</definedName>
    <definedName name="_A3" localSheetId="0" hidden="1">{#N/A,#N/A,TRUE,"ComparativoII"}</definedName>
    <definedName name="_A3" hidden="1">{#N/A,#N/A,TRUE,"ComparativoII"}</definedName>
    <definedName name="_A4" localSheetId="0" hidden="1">{"balanço dolares",#N/A,FALSE,"SIGADR$";"AUT BAL REAIS",#N/A,FALSE,"SIGADR$";"QUOCIENTES REAIS",#N/A,FALSE,"QUOCIENTES";"JUNH QUOCI DOLARES",#N/A,FALSE,"QUOCIENTES"}</definedName>
    <definedName name="_A4" hidden="1">{"balanço dolares",#N/A,FALSE,"SIGADR$";"AUT BAL REAIS",#N/A,FALSE,"SIGADR$";"QUOCIENTES REAIS",#N/A,FALSE,"QUOCIENTES";"JUNH QUOCI DOLARES",#N/A,FALSE,"QUOCIENTES"}</definedName>
    <definedName name="_A5" localSheetId="0" hidden="1">{"AUT ANALISE DESP",#N/A,TRUE,"AN.DESP. MR$"}</definedName>
    <definedName name="_A5" hidden="1">{"AUT ANALISE DESP",#N/A,TRUE,"AN.DESP. MR$"}</definedName>
    <definedName name="_A6" localSheetId="0" hidden="1">{#N/A,#N/A,TRUE,"ComparativoII"}</definedName>
    <definedName name="_A6" hidden="1">{#N/A,#N/A,TRUE,"ComparativoII"}</definedName>
    <definedName name="_A7" localSheetId="0" hidden="1">{"RESULTADOS REAIS",#N/A,FALSE,"Dem.Res.R$";"RESULTADOS DOLARES",#N/A,FALSE,"Dem.Res.US$";"PERCENTUAIS REAIS",#N/A,FALSE,"Percentuais R$";"PERCENTUAIS DOLARES",#N/A,FALSE,"Percentuais US$"}</definedName>
    <definedName name="_A7" hidden="1">{"RESULTADOS REAIS",#N/A,FALSE,"Dem.Res.R$";"RESULTADOS DOLARES",#N/A,FALSE,"Dem.Res.US$";"PERCENTUAIS REAIS",#N/A,FALSE,"Percentuais R$";"PERCENTUAIS DOLARES",#N/A,FALSE,"Percentuais US$"}</definedName>
    <definedName name="_A8" localSheetId="0" hidden="1">{#N/A,#N/A,TRUE,"ComparativoII"}</definedName>
    <definedName name="_A8" hidden="1">{#N/A,#N/A,TRUE,"ComparativoII"}</definedName>
    <definedName name="_A9" localSheetId="0" hidden="1">{"AUT ANALISE DESP",#N/A,TRUE,"AN.DESP. MR$"}</definedName>
    <definedName name="_A9" hidden="1">{"AUT ANALISE DESP",#N/A,TRUE,"AN.DESP. MR$"}</definedName>
    <definedName name="_ACT1">#REF!</definedName>
    <definedName name="_ACT10">#REF!</definedName>
    <definedName name="_ACT11">#REF!</definedName>
    <definedName name="_ACT12">#REF!</definedName>
    <definedName name="_ACT2">#REF!</definedName>
    <definedName name="_ACT3">#REF!</definedName>
    <definedName name="_ACT4">#REF!</definedName>
    <definedName name="_ACT5">#REF!</definedName>
    <definedName name="_ACT6">#REF!</definedName>
    <definedName name="_ACT7">#REF!</definedName>
    <definedName name="_ACT8">#REF!</definedName>
    <definedName name="_ACT9">#REF!</definedName>
    <definedName name="_ALA2">#REF!</definedName>
    <definedName name="_ALT_X" localSheetId="0">#REF!</definedName>
    <definedName name="_ALT_X">#REF!</definedName>
    <definedName name="_bco1" localSheetId="0">#REF!</definedName>
    <definedName name="_bco1">#REF!</definedName>
    <definedName name="_bud2002">#REF!</definedName>
    <definedName name="_C74050">#REF!</definedName>
    <definedName name="_cap122007" localSheetId="0" hidden="1">{#N/A,#N/A,FALSE,"Aging Summary";#N/A,#N/A,FALSE,"Ratio Analysis";#N/A,#N/A,FALSE,"Test 120 Day Accts";#N/A,#N/A,FALSE,"Tickmarks"}</definedName>
    <definedName name="_cap122007" hidden="1">{#N/A,#N/A,FALSE,"Aging Summary";#N/A,#N/A,FALSE,"Ratio Analysis";#N/A,#N/A,FALSE,"Test 120 Day Accts";#N/A,#N/A,FALSE,"Tickmarks"}</definedName>
    <definedName name="_CMC1">#REF!</definedName>
    <definedName name="_cp01010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I1" localSheetId="0" hidden="1">{#N/A,#N/A,FALSE,"Aging Summary";#N/A,#N/A,FALSE,"Ratio Analysis";#N/A,#N/A,FALSE,"Test 120 Day Accts";#N/A,#N/A,FALSE,"Tickmarks"}</definedName>
    <definedName name="_CPI1" hidden="1">{#N/A,#N/A,FALSE,"Aging Summary";#N/A,#N/A,FALSE,"Ratio Analysis";#N/A,#N/A,FALSE,"Test 120 Day Accts";#N/A,#N/A,FALSE,"Tickmarks"}</definedName>
    <definedName name="_CPI2004" localSheetId="0" hidden="1">{#N/A,#N/A,FALSE,"Aging Summary";#N/A,#N/A,FALSE,"Ratio Analysis";#N/A,#N/A,FALSE,"Test 120 Day Accts";#N/A,#N/A,FALSE,"Tickmarks"}</definedName>
    <definedName name="_CPI2004" hidden="1">{#N/A,#N/A,FALSE,"Aging Summary";#N/A,#N/A,FALSE,"Ratio Analysis";#N/A,#N/A,FALSE,"Test 120 Day Accts";#N/A,#N/A,FALSE,"Tickmarks"}</definedName>
    <definedName name="_cpi2006" localSheetId="0" hidden="1">{#N/A,#N/A,FALSE,"Aging Summary";#N/A,#N/A,FALSE,"Ratio Analysis";#N/A,#N/A,FALSE,"Test 120 Day Accts";#N/A,#N/A,FALSE,"Tickmarks"}</definedName>
    <definedName name="_cpi2006" hidden="1">{#N/A,#N/A,FALSE,"Aging Summary";#N/A,#N/A,FALSE,"Ratio Analysis";#N/A,#N/A,FALSE,"Test 120 Day Accts";#N/A,#N/A,FALSE,"Tickmarks"}</definedName>
    <definedName name="_DAT1">#REF!</definedName>
    <definedName name="_DAT10">#REF!</definedName>
    <definedName name="_DAT12">#REF!</definedName>
    <definedName name="_DAT14">#REF!</definedName>
    <definedName name="_DAT15">#REF!</definedName>
    <definedName name="_DAT16">#REF!</definedName>
    <definedName name="_DAT2">#REF!</definedName>
    <definedName name="_DAT20">#REF!</definedName>
    <definedName name="_DAT22">#REF!</definedName>
    <definedName name="_DAT23">#REF!</definedName>
    <definedName name="_DAT24">#REF!</definedName>
    <definedName name="_DAT26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">#N/A</definedName>
    <definedName name="_f5" localSheetId="0" hidden="1">{#N/A,#N/A,TRUE,"ComparativoII"}</definedName>
    <definedName name="_f5" hidden="1">{#N/A,#N/A,TRUE,"ComparativoII"}</definedName>
    <definedName name="_Fill" localSheetId="0" hidden="1">#REF!</definedName>
    <definedName name="_Fill" hidden="1">#REF!</definedName>
    <definedName name="_ftu222" localSheetId="0" hidden="1">{#N/A,#N/A,FALSE,"Aging Summary";#N/A,#N/A,FALSE,"Ratio Analysis";#N/A,#N/A,FALSE,"Test 120 Day Accts";#N/A,#N/A,FALSE,"Tickmarks"}</definedName>
    <definedName name="_ftu222" hidden="1">{#N/A,#N/A,FALSE,"Aging Summary";#N/A,#N/A,FALSE,"Ratio Analysis";#N/A,#N/A,FALSE,"Test 120 Day Accts";#N/A,#N/A,FALSE,"Tickmarks"}</definedName>
    <definedName name="_gc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1" hidden="1">#REF!</definedName>
    <definedName name="_M13600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AR06">#REF!</definedName>
    <definedName name="_MAR061">#REF!</definedName>
    <definedName name="_MAT1">#N/A</definedName>
    <definedName name="_OO012">#REF!</definedName>
    <definedName name="_OO12">#REF!</definedName>
    <definedName name="_op121">#REF!</definedName>
    <definedName name="_Order1" hidden="1">0</definedName>
    <definedName name="_Order2" hidden="1">255</definedName>
    <definedName name="_PAG1">#REF!</definedName>
    <definedName name="_PAG2">#REF!</definedName>
    <definedName name="_PAG3">#REF!</definedName>
    <definedName name="_PAG4" localSheetId="0">#REF!</definedName>
    <definedName name="_PAG4">#REF!</definedName>
    <definedName name="_PAG5">#REF!</definedName>
    <definedName name="_Parse_Out" hidden="1">#REF!</definedName>
    <definedName name="_PPM1" localSheetId="0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0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">#REF!</definedName>
    <definedName name="_Regression_Int" hidden="1">1</definedName>
    <definedName name="_roe8">#REF!</definedName>
    <definedName name="_SAL01">#REF!,#REF!</definedName>
    <definedName name="_SEl1">#REF!</definedName>
    <definedName name="_Set99">#REF!</definedName>
    <definedName name="_Sort" hidden="1">#REF!</definedName>
    <definedName name="_t81" localSheetId="0" hidden="1">{#N/A,#N/A,FALSE,"Aging Summary";#N/A,#N/A,FALSE,"Ratio Analysis";#N/A,#N/A,FALSE,"Test 120 Day Accts";#N/A,#N/A,FALSE,"Tickmarks"}</definedName>
    <definedName name="_t81" hidden="1">{#N/A,#N/A,FALSE,"Aging Summary";#N/A,#N/A,FALSE,"Ratio Analysis";#N/A,#N/A,FALSE,"Test 120 Day Accts";#N/A,#N/A,FALSE,"Tickmarks"}</definedName>
    <definedName name="_uf05">#REF!</definedName>
    <definedName name="_uf06">#REF!</definedName>
    <definedName name="_uf07">#REF!</definedName>
    <definedName name="_ui78421">#REF!</definedName>
    <definedName name="_un22" localSheetId="0">#REF!</definedName>
    <definedName name="_un22">#REF!</definedName>
    <definedName name="_VPP1">#REF!</definedName>
    <definedName name="_VPP2">#REF!</definedName>
    <definedName name="_VPP3">#REF!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" localSheetId="0" hidden="1">{#N/A,#N/A,FALSE,"Aging Summary";#N/A,#N/A,FALSE,"Ratio Analysis";#N/A,#N/A,FALSE,"Test 120 Day Accts";#N/A,#N/A,FALSE,"Tickmarks"}</definedName>
    <definedName name="a_1" hidden="1">{#N/A,#N/A,FALSE,"Aging Summary";#N/A,#N/A,FALSE,"Ratio Analysis";#N/A,#N/A,FALSE,"Test 120 Day Accts";#N/A,#N/A,FALSE,"Tickmarks"}</definedName>
    <definedName name="a_2" localSheetId="0" hidden="1">{#N/A,#N/A,FALSE,"Aging Summary";#N/A,#N/A,FALSE,"Ratio Analysis";#N/A,#N/A,FALSE,"Test 120 Day Accts";#N/A,#N/A,FALSE,"Tickmarks"}</definedName>
    <definedName name="a_2" hidden="1">{#N/A,#N/A,FALSE,"Aging Summary";#N/A,#N/A,FALSE,"Ratio Analysis";#N/A,#N/A,FALSE,"Test 120 Day Accts";#N/A,#N/A,FALSE,"Tickmarks"}</definedName>
    <definedName name="a_3" localSheetId="0" hidden="1">{#N/A,#N/A,FALSE,"Aging Summary";#N/A,#N/A,FALSE,"Ratio Analysis";#N/A,#N/A,FALSE,"Test 120 Day Accts";#N/A,#N/A,FALSE,"Tickmarks"}</definedName>
    <definedName name="a_3" hidden="1">{#N/A,#N/A,FALSE,"Aging Summary";#N/A,#N/A,FALSE,"Ratio Analysis";#N/A,#N/A,FALSE,"Test 120 Day Accts";#N/A,#N/A,FALSE,"Tickmarks"}</definedName>
    <definedName name="A_impresión_IM">#REF!</definedName>
    <definedName name="A0" localSheetId="0" hidden="1">{#N/A,#N/A,TRUE,"ComparativoII"}</definedName>
    <definedName name="A0" hidden="1">{#N/A,#N/A,TRUE,"ComparativoII"}</definedName>
    <definedName name="A0_1" localSheetId="0" hidden="1">{#N/A,#N/A,TRUE,"ComparativoII"}</definedName>
    <definedName name="A0_1" hidden="1">{#N/A,#N/A,TRUE,"ComparativoII"}</definedName>
    <definedName name="A1p" localSheetId="0" hidden="1">{#N/A,#N/A,TRUE,"ComparativoII"}</definedName>
    <definedName name="A1p" hidden="1">{#N/A,#N/A,TRUE,"ComparativoII"}</definedName>
    <definedName name="A1p_1" localSheetId="0" hidden="1">{#N/A,#N/A,TRUE,"ComparativoII"}</definedName>
    <definedName name="A1p_1" hidden="1">{#N/A,#N/A,TRUE,"ComparativoII"}</definedName>
    <definedName name="A4A" localSheetId="0" hidden="1">{"balanço dolares",#N/A,FALSE,"SIGADR$";"AUT BAL REAIS",#N/A,FALSE,"SIGADR$";"QUOCIENTES REAIS",#N/A,FALSE,"QUOCIENTES";"JUNH QUOCI DOLARES",#N/A,FALSE,"QUOCIENTES"}</definedName>
    <definedName name="A4A" hidden="1">{"balanço dolares",#N/A,FALSE,"SIGADR$";"AUT BAL REAIS",#N/A,FALSE,"SIGADR$";"QUOCIENTES REAIS",#N/A,FALSE,"QUOCIENTES";"JUNH QUOCI DOLARES",#N/A,FALSE,"QUOCIENTES"}</definedName>
    <definedName name="A4A_1" localSheetId="0" hidden="1">{"balanço dolares",#N/A,FALSE,"SIGADR$";"AUT BAL REAIS",#N/A,FALSE,"SIGADR$";"QUOCIENTES REAIS",#N/A,FALSE,"QUOCIENTES";"JUNH QUOCI DOLARES",#N/A,FALSE,"QUOCIENTES"}</definedName>
    <definedName name="A4A_1" hidden="1">{"balanço dolares",#N/A,FALSE,"SIGADR$";"AUT BAL REAIS",#N/A,FALSE,"SIGADR$";"QUOCIENTES REAIS",#N/A,FALSE,"QUOCIENTES";"JUNH QUOCI DOLARES",#N/A,FALSE,"QUOCIENTES"}</definedName>
    <definedName name="A5A" localSheetId="0" hidden="1">{"AUT ANALISE DESP",#N/A,TRUE,"AN.DESP. MR$"}</definedName>
    <definedName name="A5A" hidden="1">{"AUT ANALISE DESP",#N/A,TRUE,"AN.DESP. MR$"}</definedName>
    <definedName name="A5A_1" localSheetId="0" hidden="1">{"AUT ANALISE DESP",#N/A,TRUE,"AN.DESP. MR$"}</definedName>
    <definedName name="A5A_1" hidden="1">{"AUT ANALISE DESP",#N/A,TRUE,"AN.DESP. MR$"}</definedName>
    <definedName name="aa" localSheetId="0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localSheetId="0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A" localSheetId="0" hidden="1">{"balanço dolares",#N/A,FALSE,"SIGADR$";"AUT BAL REAIS",#N/A,FALSE,"SIGADR$";"QUOCIENTES REAIS",#N/A,FALSE,"QUOCIENTES";"JUNH QUOCI DOLARES",#N/A,FALSE,"QUOCIENTES"}</definedName>
    <definedName name="AAAA" hidden="1">{"balanço dolares",#N/A,FALSE,"SIGADR$";"AUT BAL REAIS",#N/A,FALSE,"SIGADR$";"QUOCIENTES REAIS",#N/A,FALSE,"QUOCIENTES";"JUNH QUOCI DOLARES",#N/A,FALSE,"QUOCIENTES"}</definedName>
    <definedName name="AAAA_1" localSheetId="0" hidden="1">{"balanço dolares",#N/A,FALSE,"SIGADR$";"AUT BAL REAIS",#N/A,FALSE,"SIGADR$";"QUOCIENTES REAIS",#N/A,FALSE,"QUOCIENTES";"JUNH QUOCI DOLARES",#N/A,FALSE,"QUOCIENTES"}</definedName>
    <definedName name="AAAA_1" hidden="1">{"balanço dolares",#N/A,FALSE,"SIGADR$";"AUT BAL REAIS",#N/A,FALSE,"SIGADR$";"QUOCIENTES REAIS",#N/A,FALSE,"QUOCIENTES";"JUNH QUOCI DOLARES",#N/A,FALSE,"QUOCIENTES"}</definedName>
    <definedName name="Abr_01">#REF!</definedName>
    <definedName name="abril">#REF!</definedName>
    <definedName name="accs">#REF!</definedName>
    <definedName name="ACOPIar">#REF!,#REF!,#REF!,#REF!,#REF!,#REF!,#REF!,#REF!,#REF!,#REF!,#REF!,#REF!,#REF!,#REF!,#REF!,#REF!</definedName>
    <definedName name="ACTGASTOSRECHAZADOS">#REF!</definedName>
    <definedName name="ACTIVO" localSheetId="0">#REF!</definedName>
    <definedName name="ACTIVO">#REF!</definedName>
    <definedName name="ACTIVO12">#REF!</definedName>
    <definedName name="activo13">#REF!</definedName>
    <definedName name="ACTIVOS">#REF!</definedName>
    <definedName name="ACTTIVOMP" localSheetId="0">#REF!</definedName>
    <definedName name="ACTTIVOMP">#REF!</definedName>
    <definedName name="ACTUAL">#REF!</definedName>
    <definedName name="Actual_Previous">#REF!</definedName>
    <definedName name="Actual_YTD_Previous">#REF!</definedName>
    <definedName name="ActualYTDCashFlow">#REF!</definedName>
    <definedName name="acum_Abr">#REF!</definedName>
    <definedName name="acum_Ago">#REF!</definedName>
    <definedName name="acum_Dic">#REF!</definedName>
    <definedName name="acum_Ene">#REF!</definedName>
    <definedName name="acum_Feb">#REF!</definedName>
    <definedName name="acum_Jul">#REF!</definedName>
    <definedName name="acum_Jun">#REF!</definedName>
    <definedName name="acum_Mar">#REF!</definedName>
    <definedName name="acum_May">#REF!</definedName>
    <definedName name="acum_Nov">#REF!</definedName>
    <definedName name="acum_Oct">#REF!</definedName>
    <definedName name="acum_Sep">#REF!</definedName>
    <definedName name="acum_ul">#REF!</definedName>
    <definedName name="AD_Ajuste_VPP">#REF!</definedName>
    <definedName name="AD_Corr_Mon_Inversion">#REF!</definedName>
    <definedName name="AD_Reconc_Utilidad.">#REF!</definedName>
    <definedName name="ADDVEEDE" localSheetId="0">#REF!</definedName>
    <definedName name="ADDVEEDE">#REF!</definedName>
    <definedName name="adjustmentfee">#REF!</definedName>
    <definedName name="adjustmentfee1">#REF!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_1" localSheetId="0" hidden="1">{#N/A,#N/A,FALSE,"Aging Summary";#N/A,#N/A,FALSE,"Ratio Analysis";#N/A,#N/A,FALSE,"Test 120 Day Accts";#N/A,#N/A,FALSE,"Tickmarks"}</definedName>
    <definedName name="af_1" hidden="1">{#N/A,#N/A,FALSE,"Aging Summary";#N/A,#N/A,FALSE,"Ratio Analysis";#N/A,#N/A,FALSE,"Test 120 Day Accts";#N/A,#N/A,FALSE,"Tickmarks"}</definedName>
    <definedName name="af_2" localSheetId="0" hidden="1">{#N/A,#N/A,FALSE,"Aging Summary";#N/A,#N/A,FALSE,"Ratio Analysis";#N/A,#N/A,FALSE,"Test 120 Day Accts";#N/A,#N/A,FALSE,"Tickmarks"}</definedName>
    <definedName name="af_2" hidden="1">{#N/A,#N/A,FALSE,"Aging Summary";#N/A,#N/A,FALSE,"Ratio Analysis";#N/A,#N/A,FALSE,"Test 120 Day Accts";#N/A,#N/A,FALSE,"Tickmarks"}</definedName>
    <definedName name="afh" localSheetId="0" hidden="1">{#N/A,#N/A,FALSE,"Aging Summary";#N/A,#N/A,FALSE,"Ratio Analysis";#N/A,#N/A,FALSE,"Test 120 Day Accts";#N/A,#N/A,FALSE,"Tickmarks"}</definedName>
    <definedName name="afh" hidden="1">{#N/A,#N/A,FALSE,"Aging Summary";#N/A,#N/A,FALSE,"Ratio Analysis";#N/A,#N/A,FALSE,"Test 120 Day Accts";#N/A,#N/A,FALSE,"Tickmarks"}</definedName>
    <definedName name="afh_1" localSheetId="0" hidden="1">{#N/A,#N/A,FALSE,"Aging Summary";#N/A,#N/A,FALSE,"Ratio Analysis";#N/A,#N/A,FALSE,"Test 120 Day Accts";#N/A,#N/A,FALSE,"Tickmarks"}</definedName>
    <definedName name="afh_1" hidden="1">{#N/A,#N/A,FALSE,"Aging Summary";#N/A,#N/A,FALSE,"Ratio Analysis";#N/A,#N/A,FALSE,"Test 120 Day Accts";#N/A,#N/A,FALSE,"Tickmarks"}</definedName>
    <definedName name="afh_2" localSheetId="0" hidden="1">{#N/A,#N/A,FALSE,"Aging Summary";#N/A,#N/A,FALSE,"Ratio Analysis";#N/A,#N/A,FALSE,"Test 120 Day Accts";#N/A,#N/A,FALSE,"Tickmarks"}</definedName>
    <definedName name="afh_2" hidden="1">{#N/A,#N/A,FALSE,"Aging Summary";#N/A,#N/A,FALSE,"Ratio Analysis";#N/A,#N/A,FALSE,"Test 120 Day Accts";#N/A,#N/A,FALSE,"Tickmarks"}</definedName>
    <definedName name="AfijosC">#REF!</definedName>
    <definedName name="Ago">#REF!</definedName>
    <definedName name="Ago_01">#REF!</definedName>
    <definedName name="AGREGADOS">#REF!</definedName>
    <definedName name="Ainoha">#REF!</definedName>
    <definedName name="AJUSTADO">#REF!</definedName>
    <definedName name="Ajuste">#REF!</definedName>
    <definedName name="Ajuste_____10">#REF!</definedName>
    <definedName name="Ajuste_1">#REF!</definedName>
    <definedName name="Ajuste_2">#REF!</definedName>
    <definedName name="ajuste_29">#REF!</definedName>
    <definedName name="Ajuste_3">#REF!</definedName>
    <definedName name="Ajuste_4">#REF!</definedName>
    <definedName name="Ajuste_5">#REF!</definedName>
    <definedName name="Ajuste_6">#REF!</definedName>
    <definedName name="Ajuste_7">#REF!</definedName>
    <definedName name="Ajuste_8">#REF!</definedName>
    <definedName name="Ajuste_9">#REF!</definedName>
    <definedName name="Ajuste10">#REF!</definedName>
    <definedName name="Ajuste11">#REF!</definedName>
    <definedName name="Ajuste11a">#REF!</definedName>
    <definedName name="Ajuste12">#REF!</definedName>
    <definedName name="Ajuste13">#REF!</definedName>
    <definedName name="Ajuste14">#REF!</definedName>
    <definedName name="Ajuste15">#REF!</definedName>
    <definedName name="Ajuste16">#REF!</definedName>
    <definedName name="Ajuste17">#REF!</definedName>
    <definedName name="Ajuste18">#REF!</definedName>
    <definedName name="Ajuste21">#REF!</definedName>
    <definedName name="Ajuste22">#REF!</definedName>
    <definedName name="Ajuste23">#REF!</definedName>
    <definedName name="Ajuste24">#REF!</definedName>
    <definedName name="Ajuste27">#REF!</definedName>
    <definedName name="ajuste28.">#REF!</definedName>
    <definedName name="AJUSTE29">#REF!</definedName>
    <definedName name="ajuste30">#REF!</definedName>
    <definedName name="ajustebrp">#REF!</definedName>
    <definedName name="AjusteXXXX10">#REF!</definedName>
    <definedName name="alcibiades" localSheetId="0" hidden="1">{#N/A,#N/A,FALSE,"BALANCE";#N/A,#N/A,FALSE,"BALACOMP"}</definedName>
    <definedName name="alcibiades" hidden="1">{#N/A,#N/A,FALSE,"BALANCE";#N/A,#N/A,FALSE,"BALACOMP"}</definedName>
    <definedName name="alcibiades_1" localSheetId="0" hidden="1">{#N/A,#N/A,FALSE,"BALANCE";#N/A,#N/A,FALSE,"BALACOMP"}</definedName>
    <definedName name="alcibiades_1" hidden="1">{#N/A,#N/A,FALSE,"BALANCE";#N/A,#N/A,FALSE,"BALACOMP"}</definedName>
    <definedName name="alcibiades_2" localSheetId="0" hidden="1">{#N/A,#N/A,FALSE,"BALANCE";#N/A,#N/A,FALSE,"BALACOMP"}</definedName>
    <definedName name="alcibiades_2" hidden="1">{#N/A,#N/A,FALSE,"BALANCE";#N/A,#N/A,FALSE,"BALACOMP"}</definedName>
    <definedName name="alcibiades_3" localSheetId="0" hidden="1">{#N/A,#N/A,FALSE,"BALANCE";#N/A,#N/A,FALSE,"BALACOMP"}</definedName>
    <definedName name="alcibiades_3" hidden="1">{#N/A,#N/A,FALSE,"BALANCE";#N/A,#N/A,FALSE,"BALACOMP"}</definedName>
    <definedName name="ALE" localSheetId="0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_1" localSheetId="0" hidden="1">{#N/A,#N/A,FALSE,"Aging Summary";#N/A,#N/A,FALSE,"Ratio Analysis";#N/A,#N/A,FALSE,"Test 120 Day Accts";#N/A,#N/A,FALSE,"Tickmarks"}</definedName>
    <definedName name="ALE_1" hidden="1">{#N/A,#N/A,FALSE,"Aging Summary";#N/A,#N/A,FALSE,"Ratio Analysis";#N/A,#N/A,FALSE,"Test 120 Day Accts";#N/A,#N/A,FALSE,"Tickmarks"}</definedName>
    <definedName name="ALE_2" localSheetId="0" hidden="1">{#N/A,#N/A,FALSE,"Aging Summary";#N/A,#N/A,FALSE,"Ratio Analysis";#N/A,#N/A,FALSE,"Test 120 Day Accts";#N/A,#N/A,FALSE,"Tickmarks"}</definedName>
    <definedName name="ALE_2" hidden="1">{#N/A,#N/A,FALSE,"Aging Summary";#N/A,#N/A,FALSE,"Ratio Analysis";#N/A,#N/A,FALSE,"Test 120 Day Accts";#N/A,#N/A,FALSE,"Tickmarks"}</definedName>
    <definedName name="ALE_3" localSheetId="0" hidden="1">{#N/A,#N/A,FALSE,"Aging Summary";#N/A,#N/A,FALSE,"Ratio Analysis";#N/A,#N/A,FALSE,"Test 120 Day Accts";#N/A,#N/A,FALSE,"Tickmarks"}</definedName>
    <definedName name="ALE_3" hidden="1">{#N/A,#N/A,FALSE,"Aging Summary";#N/A,#N/A,FALSE,"Ratio Analysis";#N/A,#N/A,FALSE,"Test 120 Day Accts";#N/A,#N/A,FALSE,"Tickmarks"}</definedName>
    <definedName name="ALERT1">#REF!</definedName>
    <definedName name="ALL" localSheetId="0">#REF!</definedName>
    <definedName name="ALL">#REF!</definedName>
    <definedName name="ALTAS2003" localSheetId="0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LTAS2003_1" localSheetId="0" hidden="1">{#N/A,#N/A,FALSE,"Aging Summary";#N/A,#N/A,FALSE,"Ratio Analysis";#N/A,#N/A,FALSE,"Test 120 Day Accts";#N/A,#N/A,FALSE,"Tickmarks"}</definedName>
    <definedName name="ALTAS2003_1" hidden="1">{#N/A,#N/A,FALSE,"Aging Summary";#N/A,#N/A,FALSE,"Ratio Analysis";#N/A,#N/A,FALSE,"Test 120 Day Accts";#N/A,#N/A,FALSE,"Tickmarks"}</definedName>
    <definedName name="ALTAS2003_2" localSheetId="0" hidden="1">{#N/A,#N/A,FALSE,"Aging Summary";#N/A,#N/A,FALSE,"Ratio Analysis";#N/A,#N/A,FALSE,"Test 120 Day Accts";#N/A,#N/A,FALSE,"Tickmarks"}</definedName>
    <definedName name="ALTAS2003_2" hidden="1">{#N/A,#N/A,FALSE,"Aging Summary";#N/A,#N/A,FALSE,"Ratio Analysis";#N/A,#N/A,FALSE,"Test 120 Day Accts";#N/A,#N/A,FALSE,"Tickmarks"}</definedName>
    <definedName name="am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ort_SurvaleursFF">#REF!</definedName>
    <definedName name="amort0">#REF!</definedName>
    <definedName name="Amortizaciones" localSheetId="0">#REF!</definedName>
    <definedName name="Amortizaciones">#REF!</definedName>
    <definedName name="amortization">#REF!</definedName>
    <definedName name="amortizationidc">#REF!</definedName>
    <definedName name="analisis">#REF!</definedName>
    <definedName name="ANEXO1">#REF!</definedName>
    <definedName name="AnneeN">#REF!</definedName>
    <definedName name="AnneeN_1">#REF!</definedName>
    <definedName name="anscount" hidden="1">1</definedName>
    <definedName name="AntClts">#REF!</definedName>
    <definedName name="ANTICCL">#REF!</definedName>
    <definedName name="ANTICCLTES">#REF!</definedName>
    <definedName name="anzahlung">#REF!</definedName>
    <definedName name="AÑO91">#REF!</definedName>
    <definedName name="AÑO92">#REF!</definedName>
    <definedName name="AÑO93">#REF!</definedName>
    <definedName name="AÑO94">#REF!</definedName>
    <definedName name="AÑO95">#REF!</definedName>
    <definedName name="AÑO96">#REF!</definedName>
    <definedName name="AÑO97">#REF!</definedName>
    <definedName name="AÑO98">#REF!</definedName>
    <definedName name="AÑO99">#REF!</definedName>
    <definedName name="Ap_Rep">#REF!</definedName>
    <definedName name="aplicacion">#REF!</definedName>
    <definedName name="aplicagif">#REF!</definedName>
    <definedName name="apoyos">#REF!</definedName>
    <definedName name="ARA_Threshold">#REF!</definedName>
    <definedName name="area_actual">#REF!</definedName>
    <definedName name="_xlnm.Extract" localSheetId="0">#REF!</definedName>
    <definedName name="_xlnm.Extract">#REF!</definedName>
    <definedName name="_xlnm.Print_Area">#REF!</definedName>
    <definedName name="AREA01">#REF!</definedName>
    <definedName name="AREA02">#REF!</definedName>
    <definedName name="AREA04">#REF!</definedName>
    <definedName name="area2" localSheetId="0">#REF!</definedName>
    <definedName name="area2">#REF!</definedName>
    <definedName name="area3">#REF!</definedName>
    <definedName name="AReaAF">#REF!</definedName>
    <definedName name="Arial" localSheetId="0">#REF!</definedName>
    <definedName name="Arial">#REF!</definedName>
    <definedName name="ARP_Threshold" localSheetId="0">#REF!</definedName>
    <definedName name="ARP_Threshold">#REF!</definedName>
    <definedName name="ARRU">#REF!</definedName>
    <definedName name="ART" localSheetId="0">#REF!</definedName>
    <definedName name="ART">#REF!</definedName>
    <definedName name="AS" localSheetId="0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_1" localSheetId="0" hidden="1">{#N/A,#N/A,FALSE,"Aging Summary";#N/A,#N/A,FALSE,"Ratio Analysis";#N/A,#N/A,FALSE,"Test 120 Day Accts";#N/A,#N/A,FALSE,"Tickmarks"}</definedName>
    <definedName name="AS_1" hidden="1">{#N/A,#N/A,FALSE,"Aging Summary";#N/A,#N/A,FALSE,"Ratio Analysis";#N/A,#N/A,FALSE,"Test 120 Day Accts";#N/A,#N/A,FALSE,"Tickmarks"}</definedName>
    <definedName name="AS_2" localSheetId="0" hidden="1">{#N/A,#N/A,FALSE,"Aging Summary";#N/A,#N/A,FALSE,"Ratio Analysis";#N/A,#N/A,FALSE,"Test 120 Day Accts";#N/A,#N/A,FALSE,"Tickmarks"}</definedName>
    <definedName name="AS_2" hidden="1">{#N/A,#N/A,FALSE,"Aging Summary";#N/A,#N/A,FALSE,"Ratio Analysis";#N/A,#N/A,FALSE,"Test 120 Day Accts";#N/A,#N/A,FALSE,"Tickmarks"}</definedName>
    <definedName name="AS2DocOpenMode" hidden="1">"AS2DocumentEdit"</definedName>
    <definedName name="AS2DocOpenMode_1" hidden="1">"AS2DocumentEdit"</definedName>
    <definedName name="AS2HasNoAutoHeaderFooter">"OFF"</definedName>
    <definedName name="AS2NamedRange" hidden="1">65</definedName>
    <definedName name="AS2NamedRange_1" hidden="1">65</definedName>
    <definedName name="AS2ReportLS" hidden="1">2</definedName>
    <definedName name="AS2StaticLS" hidden="1">#REF!</definedName>
    <definedName name="AS2SyncStepLS" hidden="1">0</definedName>
    <definedName name="AS2TickmarkLS" hidden="1">#REF!</definedName>
    <definedName name="AS2VersionLS" hidden="1">210</definedName>
    <definedName name="ASD" localSheetId="0">#REF!</definedName>
    <definedName name="ASD">#REF!</definedName>
    <definedName name="asdfg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ERQ2342">#REF!</definedName>
    <definedName name="Asiento" localSheetId="0">#REF!</definedName>
    <definedName name="Asiento">#REF!</definedName>
    <definedName name="ASS" localSheetId="0">#REF!</definedName>
    <definedName name="ASS">#REF!</definedName>
    <definedName name="atlas">#REF!</definedName>
    <definedName name="Av_Rep">#REF!</definedName>
    <definedName name="ax" localSheetId="0" hidden="1">{#N/A,#N/A,FALSE,"Aging Summary";#N/A,#N/A,FALSE,"Ratio Analysis";#N/A,#N/A,FALSE,"Test 120 Day Accts";#N/A,#N/A,FALSE,"Tickmarks"}</definedName>
    <definedName name="ax" hidden="1">{#N/A,#N/A,FALSE,"Aging Summary";#N/A,#N/A,FALSE,"Ratio Analysis";#N/A,#N/A,FALSE,"Test 120 Day Accts";#N/A,#N/A,FALSE,"Tickmarks"}</definedName>
    <definedName name="Axe_Doc">#REF!</definedName>
    <definedName name="azxcm" localSheetId="0" hidden="1">{#N/A,#N/A,FALSE,"Aging Summary";#N/A,#N/A,FALSE,"Ratio Analysis";#N/A,#N/A,FALSE,"Test 120 Day Accts";#N/A,#N/A,FALSE,"Tickmarks"}</definedName>
    <definedName name="azxcm" hidden="1">{#N/A,#N/A,FALSE,"Aging Summary";#N/A,#N/A,FALSE,"Ratio Analysis";#N/A,#N/A,FALSE,"Test 120 Day Accts";#N/A,#N/A,FALSE,"Tickmarks"}</definedName>
    <definedName name="azxcv" localSheetId="0" hidden="1">{#N/A,#N/A,FALSE,"Aging Summary";#N/A,#N/A,FALSE,"Ratio Analysis";#N/A,#N/A,FALSE,"Test 120 Day Accts";#N/A,#N/A,FALSE,"Tickmarks"}</definedName>
    <definedName name="azxcv" hidden="1">{#N/A,#N/A,FALSE,"Aging Summary";#N/A,#N/A,FALSE,"Ratio Analysis";#N/A,#N/A,FALSE,"Test 120 Day Accts";#N/A,#N/A,FALSE,"Tickmarks"}</definedName>
    <definedName name="b" localSheetId="0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_1" localSheetId="0" hidden="1">{#N/A,#N/A,FALSE,"Aging Summary";#N/A,#N/A,FALSE,"Ratio Analysis";#N/A,#N/A,FALSE,"Test 120 Day Accts";#N/A,#N/A,FALSE,"Tickmarks"}</definedName>
    <definedName name="b_1" hidden="1">{#N/A,#N/A,FALSE,"Aging Summary";#N/A,#N/A,FALSE,"Ratio Analysis";#N/A,#N/A,FALSE,"Test 120 Day Accts";#N/A,#N/A,FALSE,"Tickmarks"}</definedName>
    <definedName name="b_2" localSheetId="0" hidden="1">{#N/A,#N/A,FALSE,"Aging Summary";#N/A,#N/A,FALSE,"Ratio Analysis";#N/A,#N/A,FALSE,"Test 120 Day Accts";#N/A,#N/A,FALSE,"Tickmarks"}</definedName>
    <definedName name="b_2" hidden="1">{#N/A,#N/A,FALSE,"Aging Summary";#N/A,#N/A,FALSE,"Ratio Analysis";#N/A,#N/A,FALSE,"Test 120 Day Accts";#N/A,#N/A,FALSE,"Tickmarks"}</definedName>
    <definedName name="b_3" localSheetId="0" hidden="1">{#N/A,#N/A,FALSE,"Aging Summary";#N/A,#N/A,FALSE,"Ratio Analysis";#N/A,#N/A,FALSE,"Test 120 Day Accts";#N/A,#N/A,FALSE,"Tickmarks"}</definedName>
    <definedName name="b_3" hidden="1">{#N/A,#N/A,FALSE,"Aging Summary";#N/A,#N/A,FALSE,"Ratio Analysis";#N/A,#N/A,FALSE,"Test 120 Day Accts";#N/A,#N/A,FALSE,"Tickmarks"}</definedName>
    <definedName name="B6LJ">#REF!</definedName>
    <definedName name="BAJAS">#REF!</definedName>
    <definedName name="BAL.OCT" localSheetId="0">#REF!</definedName>
    <definedName name="BAL.OCT">#REF!</definedName>
    <definedName name="BALANCE">#REF!</definedName>
    <definedName name="Banco">#REF!</definedName>
    <definedName name="Banco1">#REF!</definedName>
    <definedName name="base">#REF!</definedName>
    <definedName name="Base1" localSheetId="0">#REF!</definedName>
    <definedName name="Base1">#REF!</definedName>
    <definedName name="_xlnm.Database">#REF!</definedName>
    <definedName name="BaseDiferido">#REF!</definedName>
    <definedName name="BaseDiferidos">#REF!</definedName>
    <definedName name="basema">#REF!</definedName>
    <definedName name="bases">#REF!</definedName>
    <definedName name="bb" localSheetId="0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_1" localSheetId="0" hidden="1">{#N/A,#N/A,FALSE,"Aging Summary";#N/A,#N/A,FALSE,"Ratio Analysis";#N/A,#N/A,FALSE,"Test 120 Day Accts";#N/A,#N/A,FALSE,"Tickmarks"}</definedName>
    <definedName name="bb_1" hidden="1">{#N/A,#N/A,FALSE,"Aging Summary";#N/A,#N/A,FALSE,"Ratio Analysis";#N/A,#N/A,FALSE,"Test 120 Day Accts";#N/A,#N/A,FALSE,"Tickmarks"}</definedName>
    <definedName name="bb_2" localSheetId="0" hidden="1">{#N/A,#N/A,FALSE,"Aging Summary";#N/A,#N/A,FALSE,"Ratio Analysis";#N/A,#N/A,FALSE,"Test 120 Day Accts";#N/A,#N/A,FALSE,"Tickmarks"}</definedName>
    <definedName name="bb_2" hidden="1">{#N/A,#N/A,FALSE,"Aging Summary";#N/A,#N/A,FALSE,"Ratio Analysis";#N/A,#N/A,FALSE,"Test 120 Day Accts";#N/A,#N/A,FALSE,"Tickmarks"}</definedName>
    <definedName name="bb_3" localSheetId="0" hidden="1">{#N/A,#N/A,FALSE,"Aging Summary";#N/A,#N/A,FALSE,"Ratio Analysis";#N/A,#N/A,FALSE,"Test 120 Day Accts";#N/A,#N/A,FALSE,"Tickmarks"}</definedName>
    <definedName name="bb_3" hidden="1">{#N/A,#N/A,FALSE,"Aging Summary";#N/A,#N/A,FALSE,"Ratio Analysis";#N/A,#N/A,FALSE,"Test 120 Day Accts";#N/A,#N/A,FALSE,"Tickmarks"}</definedName>
    <definedName name="BBB" localSheetId="0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ce_detallado.">#REF!</definedName>
    <definedName name="BD_02">#REF!</definedName>
    <definedName name="BD_clientes">#REF!</definedName>
    <definedName name="Bd_prof">#REF!</definedName>
    <definedName name="BD_proveedores">#REF!</definedName>
    <definedName name="BG_Del" hidden="1">15</definedName>
    <definedName name="BG_Ins" hidden="1">4</definedName>
    <definedName name="BG_Mod" hidden="1">6</definedName>
    <definedName name="BHP_Flash">#REF!</definedName>
    <definedName name="biuuu">#REF!</definedName>
    <definedName name="BK">#REF!</definedName>
    <definedName name="BKA">#REF!</definedName>
    <definedName name="BKC" localSheetId="0">#REF!</definedName>
    <definedName name="BKC">#REF!</definedName>
    <definedName name="BKS" localSheetId="0">#REF!</definedName>
    <definedName name="BKS">#REF!</definedName>
    <definedName name="BKT" localSheetId="0">#REF!</definedName>
    <definedName name="BKT">#REF!</definedName>
    <definedName name="blank">#REF!</definedName>
    <definedName name="Border_1">#REF!</definedName>
    <definedName name="Border_2">#REF!</definedName>
    <definedName name="Border_4">#REF!</definedName>
    <definedName name="Border_5">#REF!</definedName>
    <definedName name="Border6">#REF!</definedName>
    <definedName name="Border7">#REF!</definedName>
    <definedName name="BorderMe">#REF!</definedName>
    <definedName name="BOTON">#REF!</definedName>
    <definedName name="BR">#REF!</definedName>
    <definedName name="brm">#REF!</definedName>
    <definedName name="BUD_ytd">#REF!</definedName>
    <definedName name="budflow">#REF!</definedName>
    <definedName name="Budget_Table">#REF!</definedName>
    <definedName name="BuiltIn_Print_Area">#REF!</definedName>
    <definedName name="BuiltIn_Print_Area___0">#REF!</definedName>
    <definedName name="BuiltIn_Print_Area___2">#REF!</definedName>
    <definedName name="BuiltIn_Print_Titles">#N/A</definedName>
    <definedName name="BuiltIn_Print_Titles___1">#REF!</definedName>
    <definedName name="BureauIngresoPresup">#REF!</definedName>
    <definedName name="buti">#REF!</definedName>
    <definedName name="cabecera">#REF!</definedName>
    <definedName name="cablis">#REF!</definedName>
    <definedName name="caja">#REF!</definedName>
    <definedName name="CAL_INT" localSheetId="0">#REF!</definedName>
    <definedName name="CAL_INT">#REF!</definedName>
    <definedName name="calle">#REF!</definedName>
    <definedName name="cam">#REF!</definedName>
    <definedName name="CAMB2">#REF!</definedName>
    <definedName name="Camion">#REF!</definedName>
    <definedName name="CAP">#REF!</definedName>
    <definedName name="Cash_Flow">#REF!</definedName>
    <definedName name="cash1">#REF!</definedName>
    <definedName name="cash2">#REF!</definedName>
    <definedName name="cash3">#REF!</definedName>
    <definedName name="cash4">#REF!</definedName>
    <definedName name="cashflow1">#REF!</definedName>
    <definedName name="cashflow1term42">#REF!</definedName>
    <definedName name="cashflow1term42e">#REF!</definedName>
    <definedName name="cashflow1term43">#REF!</definedName>
    <definedName name="catalyst">#REF!</definedName>
    <definedName name="CB">#REF!</definedName>
    <definedName name="CC">#REF!</definedName>
    <definedName name="ccc">#REF!</definedName>
    <definedName name="CCCHILECTRA">#REF!</definedName>
    <definedName name="CCosanIlan">#REF!</definedName>
    <definedName name="CCRELPAS">#REF!</definedName>
    <definedName name="CCte15_24">#REF!</definedName>
    <definedName name="CCtepers">#REF!</definedName>
    <definedName name="CCTEREL">#REF!</definedName>
    <definedName name="CCTOTAL">#REF!</definedName>
    <definedName name="cel">#REF!</definedName>
    <definedName name="CELDAGERENCIA">#REF!</definedName>
    <definedName name="CeldaHoja">#REF!</definedName>
    <definedName name="CEOL">#REF!</definedName>
    <definedName name="cf_int_act">#REF!</definedName>
    <definedName name="CFGDR" localSheetId="0" hidden="1">{#N/A,#N/A,FALSE,"Aging Summary";#N/A,#N/A,FALSE,"Ratio Analysis";#N/A,#N/A,FALSE,"Test 120 Day Accts";#N/A,#N/A,FALSE,"Tickmarks"}</definedName>
    <definedName name="CFGDR" hidden="1">{#N/A,#N/A,FALSE,"Aging Summary";#N/A,#N/A,FALSE,"Ratio Analysis";#N/A,#N/A,FALSE,"Test 120 Day Accts";#N/A,#N/A,FALSE,"Tickmarks"}</definedName>
    <definedName name="Check" localSheetId="0">#REF!</definedName>
    <definedName name="Check">#REF!</definedName>
    <definedName name="Check2">#REF!</definedName>
    <definedName name="Check3">#REF!</definedName>
    <definedName name="Cheques">#REF!</definedName>
    <definedName name="CHILECTRA" localSheetId="0">#REF!</definedName>
    <definedName name="CHILECTRA">#REF!</definedName>
    <definedName name="cierre">#REF!</definedName>
    <definedName name="CInar_Socosa">#REF!</definedName>
    <definedName name="CInarCosa">#REF!</definedName>
    <definedName name="CInarPesa">#REF!</definedName>
    <definedName name="CINCO">#REF!</definedName>
    <definedName name="CIRCULANTE">#REF!</definedName>
    <definedName name="CL">#REF!</definedName>
    <definedName name="Clasif_Codigos" localSheetId="0">#REF!</definedName>
    <definedName name="Clasif_Codigos">#REF!</definedName>
    <definedName name="Clie2005">#REF!</definedName>
    <definedName name="ClieNac" localSheetId="0">#REF!</definedName>
    <definedName name="ClieNac">#REF!</definedName>
    <definedName name="Clientes">#REF!</definedName>
    <definedName name="clientes22">#REF!</definedName>
    <definedName name="CLIENTS_DOCPCOB">#REF!</definedName>
    <definedName name="Cltes_VVarias">#REF!</definedName>
    <definedName name="cLTEvIV" localSheetId="0">#REF!</definedName>
    <definedName name="cLTEvIV">#REF!</definedName>
    <definedName name="CMC">#REF!</definedName>
    <definedName name="coatable">#REF!</definedName>
    <definedName name="cod">#REF!</definedName>
    <definedName name="codBCE">#REF!</definedName>
    <definedName name="CodBce_AnoAnt">#REF!</definedName>
    <definedName name="CodBce_MontoAnoAnt">#REF!</definedName>
    <definedName name="codBCE1">#REF!</definedName>
    <definedName name="codEERR">#REF!</definedName>
    <definedName name="CodeLookup">#REF!</definedName>
    <definedName name="CODIGO12">#REF!</definedName>
    <definedName name="codigo13">#REF!</definedName>
    <definedName name="CODIGOF22">#REF!</definedName>
    <definedName name="Col_AC_3112_ApRepFFApresRet">#REF!</definedName>
    <definedName name="Col_AC_3112_ApRepLocalApresRet">#REF!</definedName>
    <definedName name="Col_AC_3112_AvRepFFApresRet">#REF!</definedName>
    <definedName name="Col_AC_3112_AvRepLocalApresRet">#REF!</definedName>
    <definedName name="Col_AC_AnneeNFFApresRet">#REF!</definedName>
    <definedName name="Col_AC_AnneeNLocalApresRet">#REF!</definedName>
    <definedName name="Col_AC_Intitule_Compte">#REF!</definedName>
    <definedName name="Col_AC_N_1_ApRepFFApresRet">#REF!</definedName>
    <definedName name="Col_AC_N_1_ApRepLocalApresRet">#REF!</definedName>
    <definedName name="Col_AC_N_1_AvRepFFApresRet">#REF!</definedName>
    <definedName name="Col_AC_N_1_AvRepLocalApresRet">#REF!</definedName>
    <definedName name="Col_AC_Num_Compte">#REF!</definedName>
    <definedName name="Col_AC_Retrait">#REF!</definedName>
    <definedName name="Col_AC_SocialAvantRet">#REF!</definedName>
    <definedName name="Col_ActifNet_N_1_FRF">#REF!</definedName>
    <definedName name="Col_ActifNet_N_1_Local">#REF!</definedName>
    <definedName name="Col_ActifNet_N_FRF">#REF!</definedName>
    <definedName name="Col_ActifNet_N_Local">#REF!</definedName>
    <definedName name="Col_PA_3112_ApRepFFApresRet">#REF!</definedName>
    <definedName name="Col_PA_3112_ApRepLocalApresRet">#REF!</definedName>
    <definedName name="Col_PA_3112_AvRepFFApresRet">#REF!</definedName>
    <definedName name="Col_PA_3112_AvRepLocalApresRet">#REF!</definedName>
    <definedName name="Col_PA_Intitule_Compte">#REF!</definedName>
    <definedName name="Col_PA_Num_Compte">#REF!</definedName>
    <definedName name="Col_PL_AnneeNFFApresRet">#REF!</definedName>
    <definedName name="Col_PL_AnneeNLocalApresRet">#REF!</definedName>
    <definedName name="Col_PL_Intitule_Compte">#REF!</definedName>
    <definedName name="Col_PL_N_1_ApRepFFApresRet">#REF!</definedName>
    <definedName name="Col_PL_N_1_ApRepLocalApresRet">#REF!</definedName>
    <definedName name="Col_PL_N_1_AvRepFFApresRet">#REF!</definedName>
    <definedName name="Col_PL_N_1_AvRepLocalApresRet">#REF!</definedName>
    <definedName name="Col_PL_Num_Compte">#REF!</definedName>
    <definedName name="Col_PL_Retrait">#REF!</definedName>
    <definedName name="Col_PL_SocialAvantRet">#REF!</definedName>
    <definedName name="COMERCIAL">#REF!</definedName>
    <definedName name="compra_venta">#REF!</definedName>
    <definedName name="compras">#REF!</definedName>
    <definedName name="COMUNA">#REF!</definedName>
    <definedName name="Cons_Actif_FF_Fin">#REF!</definedName>
    <definedName name="Cons_Actif_Loc_Debut">#REF!</definedName>
    <definedName name="Cons_Passif_FF_Fin">#REF!</definedName>
    <definedName name="Cons_Passif_Loc_Debut">#REF!</definedName>
    <definedName name="Cons_PL_FF_Fin">#REF!</definedName>
    <definedName name="Cons_PL_Loc_Debut">#REF!</definedName>
    <definedName name="CONSOLIDACION">#REF!</definedName>
    <definedName name="Consolide">#REF!</definedName>
    <definedName name="construction">#REF!</definedName>
    <definedName name="constructionstartup">#REF!</definedName>
    <definedName name="CONSTRUCTORA">#REF!</definedName>
    <definedName name="consumer">#REF!</definedName>
    <definedName name="ConsumoBureau">#REF!</definedName>
    <definedName name="ConsumoSD">#REF!</definedName>
    <definedName name="containoha">#REF!</definedName>
    <definedName name="CONTENEDOR_ESPECIAL_20_JLCU854404_2">#REF!</definedName>
    <definedName name="contri">#REF!</definedName>
    <definedName name="Contrib.Ainoha">#REF!</definedName>
    <definedName name="Controle_AP_1">#REF!</definedName>
    <definedName name="Controle_AP_2">#REF!</definedName>
    <definedName name="ConUnit">#REF!</definedName>
    <definedName name="COPI3">#REF!</definedName>
    <definedName name="copia" localSheetId="0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ia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IA2" localSheetId="0">#REF!</definedName>
    <definedName name="COPIA2">#REF!</definedName>
    <definedName name="CORTE">#REF!</definedName>
    <definedName name="Cost_Summary">#REF!</definedName>
    <definedName name="Costeo">#REF!</definedName>
    <definedName name="costit">#REF!</definedName>
    <definedName name="Costos_Planta">#REF!</definedName>
    <definedName name="costos1">#REF!</definedName>
    <definedName name="costos2">#REF!</definedName>
    <definedName name="costos3">#REF!</definedName>
    <definedName name="costos4">#REF!</definedName>
    <definedName name="CoSuAc">#REF!</definedName>
    <definedName name="count">#REF!</definedName>
    <definedName name="cp">#REF!</definedName>
    <definedName name="cpcordova" localSheetId="0" hidden="1">{#N/A,#N/A,FALSE,"Aging Summary";#N/A,#N/A,FALSE,"Ratio Analysis";#N/A,#N/A,FALSE,"Test 120 Day Accts";#N/A,#N/A,FALSE,"Tickmarks"}</definedName>
    <definedName name="cpcordova" hidden="1">{#N/A,#N/A,FALSE,"Aging Summary";#N/A,#N/A,FALSE,"Ratio Analysis";#N/A,#N/A,FALSE,"Test 120 Day Accts";#N/A,#N/A,FALSE,"Tickmarks"}</definedName>
    <definedName name="cpcordova_1" localSheetId="0" hidden="1">{#N/A,#N/A,FALSE,"Aging Summary";#N/A,#N/A,FALSE,"Ratio Analysis";#N/A,#N/A,FALSE,"Test 120 Day Accts";#N/A,#N/A,FALSE,"Tickmarks"}</definedName>
    <definedName name="cpcordova_1" hidden="1">{#N/A,#N/A,FALSE,"Aging Summary";#N/A,#N/A,FALSE,"Ratio Analysis";#N/A,#N/A,FALSE,"Test 120 Day Accts";#N/A,#N/A,FALSE,"Tickmarks"}</definedName>
    <definedName name="cpcordova_2" localSheetId="0" hidden="1">{#N/A,#N/A,FALSE,"Aging Summary";#N/A,#N/A,FALSE,"Ratio Analysis";#N/A,#N/A,FALSE,"Test 120 Day Accts";#N/A,#N/A,FALSE,"Tickmarks"}</definedName>
    <definedName name="cpcordova_2" hidden="1">{#N/A,#N/A,FALSE,"Aging Summary";#N/A,#N/A,FALSE,"Ratio Analysis";#N/A,#N/A,FALSE,"Test 120 Day Accts";#N/A,#N/A,FALSE,"Tickmarks"}</definedName>
    <definedName name="cpcordova_3" localSheetId="0" hidden="1">{#N/A,#N/A,FALSE,"Aging Summary";#N/A,#N/A,FALSE,"Ratio Analysis";#N/A,#N/A,FALSE,"Test 120 Day Accts";#N/A,#N/A,FALSE,"Tickmarks"}</definedName>
    <definedName name="cpcordova_3" hidden="1">{#N/A,#N/A,FALSE,"Aging Summary";#N/A,#N/A,FALSE,"Ratio Analysis";#N/A,#N/A,FALSE,"Test 120 Day Accts";#N/A,#N/A,FALSE,"Tickmarks"}</definedName>
    <definedName name="CPF" localSheetId="0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F_1" localSheetId="0" hidden="1">{#N/A,#N/A,FALSE,"Aging Summary";#N/A,#N/A,FALSE,"Ratio Analysis";#N/A,#N/A,FALSE,"Test 120 Day Accts";#N/A,#N/A,FALSE,"Tickmarks"}</definedName>
    <definedName name="CPF_1" hidden="1">{#N/A,#N/A,FALSE,"Aging Summary";#N/A,#N/A,FALSE,"Ratio Analysis";#N/A,#N/A,FALSE,"Test 120 Day Accts";#N/A,#N/A,FALSE,"Tickmarks"}</definedName>
    <definedName name="CPF_2" localSheetId="0" hidden="1">{#N/A,#N/A,FALSE,"Aging Summary";#N/A,#N/A,FALSE,"Ratio Analysis";#N/A,#N/A,FALSE,"Test 120 Day Accts";#N/A,#N/A,FALSE,"Tickmarks"}</definedName>
    <definedName name="CPF_2" hidden="1">{#N/A,#N/A,FALSE,"Aging Summary";#N/A,#N/A,FALSE,"Ratio Analysis";#N/A,#N/A,FALSE,"Test 120 Day Accts";#N/A,#N/A,FALSE,"Tickmarks"}</definedName>
    <definedName name="CPF_3" localSheetId="0" hidden="1">{#N/A,#N/A,FALSE,"Aging Summary";#N/A,#N/A,FALSE,"Ratio Analysis";#N/A,#N/A,FALSE,"Test 120 Day Accts";#N/A,#N/A,FALSE,"Tickmarks"}</definedName>
    <definedName name="CPF_3" hidden="1">{#N/A,#N/A,FALSE,"Aging Summary";#N/A,#N/A,FALSE,"Ratio Analysis";#N/A,#N/A,FALSE,"Test 120 Day Accts";#N/A,#N/A,FALSE,"Tickmarks"}</definedName>
    <definedName name="cpi">#REF!</definedName>
    <definedName name="CPMENDS">#REF!</definedName>
    <definedName name="CPT" localSheetId="0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PT_1" localSheetId="0" hidden="1">{#N/A,#N/A,FALSE,"Aging Summary";#N/A,#N/A,FALSE,"Ratio Analysis";#N/A,#N/A,FALSE,"Test 120 Day Accts";#N/A,#N/A,FALSE,"Tickmarks"}</definedName>
    <definedName name="CPT_1" hidden="1">{#N/A,#N/A,FALSE,"Aging Summary";#N/A,#N/A,FALSE,"Ratio Analysis";#N/A,#N/A,FALSE,"Test 120 Day Accts";#N/A,#N/A,FALSE,"Tickmarks"}</definedName>
    <definedName name="CPT_2" localSheetId="0" hidden="1">{#N/A,#N/A,FALSE,"Aging Summary";#N/A,#N/A,FALSE,"Ratio Analysis";#N/A,#N/A,FALSE,"Test 120 Day Accts";#N/A,#N/A,FALSE,"Tickmarks"}</definedName>
    <definedName name="CPT_2" hidden="1">{#N/A,#N/A,FALSE,"Aging Summary";#N/A,#N/A,FALSE,"Ratio Analysis";#N/A,#N/A,FALSE,"Test 120 Day Accts";#N/A,#N/A,FALSE,"Tickmarks"}</definedName>
    <definedName name="CPT_3" localSheetId="0" hidden="1">{#N/A,#N/A,FALSE,"Aging Summary";#N/A,#N/A,FALSE,"Ratio Analysis";#N/A,#N/A,FALSE,"Test 120 Day Accts";#N/A,#N/A,FALSE,"Tickmarks"}</definedName>
    <definedName name="CPT_3" hidden="1">{#N/A,#N/A,FALSE,"Aging Summary";#N/A,#N/A,FALSE,"Ratio Analysis";#N/A,#N/A,FALSE,"Test 120 Day Accts";#N/A,#N/A,FALSE,"Tickmarks"}</definedName>
    <definedName name="CPT_CPF">#REF!</definedName>
    <definedName name="Criterio1">#REF!</definedName>
    <definedName name="Criterio10">#REF!</definedName>
    <definedName name="Criterio11">#REF!</definedName>
    <definedName name="Criterio12">#REF!</definedName>
    <definedName name="Criterio2">#REF!</definedName>
    <definedName name="Criterio3">#REF!</definedName>
    <definedName name="Criterio4">#REF!</definedName>
    <definedName name="Criterio5">#REF!</definedName>
    <definedName name="Criterio6">#REF!</definedName>
    <definedName name="Criterio7">#REF!</definedName>
    <definedName name="Criterio8">#REF!</definedName>
    <definedName name="Criterio9">#REF!</definedName>
    <definedName name="_xlnm.Criteria">#REF!</definedName>
    <definedName name="crsitian">#REF!</definedName>
    <definedName name="csd" localSheetId="0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st_don_oth_act">#REF!</definedName>
    <definedName name="cst_ica_act">#REF!</definedName>
    <definedName name="cst_pub_rel_act">#REF!</definedName>
    <definedName name="ct">#REF!</definedName>
    <definedName name="Ctaper" localSheetId="0">#REF!</definedName>
    <definedName name="Ctaper">#REF!</definedName>
    <definedName name="Ctas_Relacionadas">#REF!</definedName>
    <definedName name="cua">#REF!</definedName>
    <definedName name="CUADRO13">#REF!</definedName>
    <definedName name="CUATRO">#REF!</definedName>
    <definedName name="cuentas">#REF!</definedName>
    <definedName name="Current">#REF!</definedName>
    <definedName name="customsagent">#REF!</definedName>
    <definedName name="customsduty">#REF!</definedName>
    <definedName name="customsvalue">#REF!</definedName>
    <definedName name="cvgt" localSheetId="0" hidden="1">{#N/A,#N/A,FALSE,"Aging Summary";#N/A,#N/A,FALSE,"Ratio Analysis";#N/A,#N/A,FALSE,"Test 120 Day Accts";#N/A,#N/A,FALSE,"Tickmarks"}</definedName>
    <definedName name="cvgt" hidden="1">{#N/A,#N/A,FALSE,"Aging Summary";#N/A,#N/A,FALSE,"Ratio Analysis";#N/A,#N/A,FALSE,"Test 120 Day Accts";#N/A,#N/A,FALSE,"Tickmarks"}</definedName>
    <definedName name="cxc" localSheetId="0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0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CXZ" localSheetId="0" hidden="1">{#N/A,#N/A,FALSE,"Aging Summary";#N/A,#N/A,FALSE,"Ratio Analysis";#N/A,#N/A,FALSE,"Test 120 Day Accts";#N/A,#N/A,FALSE,"Tickmarks"}</definedName>
    <definedName name="CXZ" hidden="1">{#N/A,#N/A,FALSE,"Aging Summary";#N/A,#N/A,FALSE,"Ratio Analysis";#N/A,#N/A,FALSE,"Test 120 Day Accts";#N/A,#N/A,FALSE,"Tickmarks"}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d">#N/A</definedName>
    <definedName name="d_1" localSheetId="0" hidden="1">{#N/A,#N/A,FALSE,"Aging Summary";#N/A,#N/A,FALSE,"Ratio Analysis";#N/A,#N/A,FALSE,"Test 120 Day Accts";#N/A,#N/A,FALSE,"Tickmarks"}</definedName>
    <definedName name="d_1" hidden="1">{#N/A,#N/A,FALSE,"Aging Summary";#N/A,#N/A,FALSE,"Ratio Analysis";#N/A,#N/A,FALSE,"Test 120 Day Accts";#N/A,#N/A,FALSE,"Tickmarks"}</definedName>
    <definedName name="d_utm">#REF!</definedName>
    <definedName name="dac" localSheetId="0" hidden="1">{#N/A,#N/A,FALSE,"Aging Summary";#N/A,#N/A,FALSE,"Ratio Analysis";#N/A,#N/A,FALSE,"Test 120 Day Accts";#N/A,#N/A,FALSE,"Tickmarks"}</definedName>
    <definedName name="dac" hidden="1">{#N/A,#N/A,FALSE,"Aging Summary";#N/A,#N/A,FALSE,"Ratio Analysis";#N/A,#N/A,FALSE,"Test 120 Day Accts";#N/A,#N/A,FALSE,"Tickmarks"}</definedName>
    <definedName name="Daniza">#REF!</definedName>
    <definedName name="data">#REF!</definedName>
    <definedName name="DATOS_RLI">#REF!</definedName>
    <definedName name="DCHO">#REF!</definedName>
    <definedName name="dd" localSheetId="0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d_1" localSheetId="0" hidden="1">{#N/A,#N/A,FALSE,"Aging Summary";#N/A,#N/A,FALSE,"Ratio Analysis";#N/A,#N/A,FALSE,"Test 120 Day Accts";#N/A,#N/A,FALSE,"Tickmarks"}</definedName>
    <definedName name="dd_1" hidden="1">{#N/A,#N/A,FALSE,"Aging Summary";#N/A,#N/A,FALSE,"Ratio Analysis";#N/A,#N/A,FALSE,"Test 120 Day Accts";#N/A,#N/A,FALSE,"Tickmarks"}</definedName>
    <definedName name="dd_2" localSheetId="0" hidden="1">{#N/A,#N/A,FALSE,"Aging Summary";#N/A,#N/A,FALSE,"Ratio Analysis";#N/A,#N/A,FALSE,"Test 120 Day Accts";#N/A,#N/A,FALSE,"Tickmarks"}</definedName>
    <definedName name="dd_2" hidden="1">{#N/A,#N/A,FALSE,"Aging Summary";#N/A,#N/A,FALSE,"Ratio Analysis";#N/A,#N/A,FALSE,"Test 120 Day Accts";#N/A,#N/A,FALSE,"Tickmarks"}</definedName>
    <definedName name="dd_3" localSheetId="0" hidden="1">{#N/A,#N/A,FALSE,"Aging Summary";#N/A,#N/A,FALSE,"Ratio Analysis";#N/A,#N/A,FALSE,"Test 120 Day Accts";#N/A,#N/A,FALSE,"Tickmarks"}</definedName>
    <definedName name="dd_3" hidden="1">{#N/A,#N/A,FALSE,"Aging Summary";#N/A,#N/A,FALSE,"Ratio Analysis";#N/A,#N/A,FALSE,"Test 120 Day Accts";#N/A,#N/A,FALSE,"Tickmarks"}</definedName>
    <definedName name="DDD" localSheetId="0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_1" localSheetId="0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d" localSheetId="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ddd_1" localSheetId="0" hidden="1">{#N/A,#N/A,FALSE,"Aging Summary";#N/A,#N/A,FALSE,"Ratio Analysis";#N/A,#N/A,FALSE,"Test 120 Day Accts";#N/A,#N/A,FALSE,"Tickmarks"}</definedName>
    <definedName name="dddd_1" hidden="1">{#N/A,#N/A,FALSE,"Aging Summary";#N/A,#N/A,FALSE,"Ratio Analysis";#N/A,#N/A,FALSE,"Test 120 Day Accts";#N/A,#N/A,FALSE,"Tickmarks"}</definedName>
    <definedName name="dddd_2" localSheetId="0" hidden="1">{#N/A,#N/A,FALSE,"Aging Summary";#N/A,#N/A,FALSE,"Ratio Analysis";#N/A,#N/A,FALSE,"Test 120 Day Accts";#N/A,#N/A,FALSE,"Tickmarks"}</definedName>
    <definedName name="dddd_2" hidden="1">{#N/A,#N/A,FALSE,"Aging Summary";#N/A,#N/A,FALSE,"Ratio Analysis";#N/A,#N/A,FALSE,"Test 120 Day Accts";#N/A,#N/A,FALSE,"Tickmarks"}</definedName>
    <definedName name="dddd_3" localSheetId="0" hidden="1">{#N/A,#N/A,FALSE,"Aging Summary";#N/A,#N/A,FALSE,"Ratio Analysis";#N/A,#N/A,FALSE,"Test 120 Day Accts";#N/A,#N/A,FALSE,"Tickmarks"}</definedName>
    <definedName name="dddd_3" hidden="1">{#N/A,#N/A,FALSE,"Aging Summary";#N/A,#N/A,FALSE,"Ratio Analysis";#N/A,#N/A,FALSE,"Test 120 Day Accts";#N/A,#N/A,FALSE,"Tickmarks"}</definedName>
    <definedName name="dddddd">#REF!</definedName>
    <definedName name="de" localSheetId="0" hidden="1">{#N/A,#N/A,FALSE,"Aging Summary";#N/A,#N/A,FALSE,"Ratio Analysis";#N/A,#N/A,FALSE,"Test 120 Day Accts";#N/A,#N/A,FALSE,"Tickmarks"}</definedName>
    <definedName name="de" hidden="1">{#N/A,#N/A,FALSE,"Aging Summary";#N/A,#N/A,FALSE,"Ratio Analysis";#N/A,#N/A,FALSE,"Test 120 Day Accts";#N/A,#N/A,FALSE,"Tickmarks"}</definedName>
    <definedName name="DEBE">#REF!</definedName>
    <definedName name="DEDUCCIONES">#REF!</definedName>
    <definedName name="Definición">#REF!</definedName>
    <definedName name="DEL">#REF!</definedName>
    <definedName name="DemandaBureau">#REF!</definedName>
    <definedName name="DemandaPresupBureau">#REF!</definedName>
    <definedName name="DemandaPresupEnF">#REF!</definedName>
    <definedName name="depmol">#REF!</definedName>
    <definedName name="depr0">#REF!</definedName>
    <definedName name="DEPRECIACION">#REF!</definedName>
    <definedName name="depreciation">#REF!</definedName>
    <definedName name="depreciation0">#REF!</definedName>
    <definedName name="descripcion">#REF!</definedName>
    <definedName name="Detallado">#REF!</definedName>
    <definedName name="DETALLE">#REF!</definedName>
    <definedName name="dev">#REF!</definedName>
    <definedName name="df" localSheetId="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_1" localSheetId="0" hidden="1">{#N/A,#N/A,FALSE,"Aging Summary";#N/A,#N/A,FALSE,"Ratio Analysis";#N/A,#N/A,FALSE,"Test 120 Day Accts";#N/A,#N/A,FALSE,"Tickmarks"}</definedName>
    <definedName name="df_1" hidden="1">{#N/A,#N/A,FALSE,"Aging Summary";#N/A,#N/A,FALSE,"Ratio Analysis";#N/A,#N/A,FALSE,"Test 120 Day Accts";#N/A,#N/A,FALSE,"Tickmarks"}</definedName>
    <definedName name="df_2" localSheetId="0" hidden="1">{#N/A,#N/A,FALSE,"Aging Summary";#N/A,#N/A,FALSE,"Ratio Analysis";#N/A,#N/A,FALSE,"Test 120 Day Accts";#N/A,#N/A,FALSE,"Tickmarks"}</definedName>
    <definedName name="df_2" hidden="1">{#N/A,#N/A,FALSE,"Aging Summary";#N/A,#N/A,FALSE,"Ratio Analysis";#N/A,#N/A,FALSE,"Test 120 Day Accts";#N/A,#N/A,FALSE,"Tickmarks"}</definedName>
    <definedName name="df_3" localSheetId="0" hidden="1">{#N/A,#N/A,FALSE,"Aging Summary";#N/A,#N/A,FALSE,"Ratio Analysis";#N/A,#N/A,FALSE,"Test 120 Day Accts";#N/A,#N/A,FALSE,"Tickmarks"}</definedName>
    <definedName name="df_3" hidden="1">{#N/A,#N/A,FALSE,"Aging Summary";#N/A,#N/A,FALSE,"Ratio Analysis";#N/A,#N/A,FALSE,"Test 120 Day Accts";#N/A,#N/A,FALSE,"Tickmarks"}</definedName>
    <definedName name="DFD" localSheetId="0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D" localSheetId="0" hidden="1">{#N/A,#N/A,FALSE,"Aging Summary";#N/A,#N/A,FALSE,"Ratio Analysis";#N/A,#N/A,FALSE,"Test 120 Day Accts";#N/A,#N/A,FALSE,"Tickmarks"}</definedName>
    <definedName name="DFDD" hidden="1">{#N/A,#N/A,FALSE,"Aging Summary";#N/A,#N/A,FALSE,"Ratio Analysis";#N/A,#N/A,FALSE,"Test 120 Day Accts";#N/A,#N/A,FALSE,"Tickmarks"}</definedName>
    <definedName name="DFDSFDF">#REF!</definedName>
    <definedName name="DFSFRFWE">#REF!</definedName>
    <definedName name="dic">#REF!</definedName>
    <definedName name="Dic_00">#REF!</definedName>
    <definedName name="DICANTERIOR">#N/A</definedName>
    <definedName name="DICIEMBRE">#N/A</definedName>
    <definedName name="Diesel08">#REF!</definedName>
    <definedName name="DIESEL09">#REF!</definedName>
    <definedName name="DIEZ">#REF!</definedName>
    <definedName name="DIPREL">#REF!</definedName>
    <definedName name="dirección">#REF!</definedName>
    <definedName name="directory">#REF!</definedName>
    <definedName name="display_area_4">#REF!</definedName>
    <definedName name="DISPONIBLE">#REF!</definedName>
    <definedName name="diusdis" localSheetId="0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iusdis_1" localSheetId="0" hidden="1">{#N/A,#N/A,FALSE,"Aging Summary";#N/A,#N/A,FALSE,"Ratio Analysis";#N/A,#N/A,FALSE,"Test 120 Day Accts";#N/A,#N/A,FALSE,"Tickmarks"}</definedName>
    <definedName name="diusdis_1" hidden="1">{#N/A,#N/A,FALSE,"Aging Summary";#N/A,#N/A,FALSE,"Ratio Analysis";#N/A,#N/A,FALSE,"Test 120 Day Accts";#N/A,#N/A,FALSE,"Tickmarks"}</definedName>
    <definedName name="diusdis_2" localSheetId="0" hidden="1">{#N/A,#N/A,FALSE,"Aging Summary";#N/A,#N/A,FALSE,"Ratio Analysis";#N/A,#N/A,FALSE,"Test 120 Day Accts";#N/A,#N/A,FALSE,"Tickmarks"}</definedName>
    <definedName name="diusdis_2" hidden="1">{#N/A,#N/A,FALSE,"Aging Summary";#N/A,#N/A,FALSE,"Ratio Analysis";#N/A,#N/A,FALSE,"Test 120 Day Accts";#N/A,#N/A,FALSE,"Tickmarks"}</definedName>
    <definedName name="diusdis_3" localSheetId="0" hidden="1">{#N/A,#N/A,FALSE,"Aging Summary";#N/A,#N/A,FALSE,"Ratio Analysis";#N/A,#N/A,FALSE,"Test 120 Day Accts";#N/A,#N/A,FALSE,"Tickmarks"}</definedName>
    <definedName name="diusdis_3" hidden="1">{#N/A,#N/A,FALSE,"Aging Summary";#N/A,#N/A,FALSE,"Ratio Analysis";#N/A,#N/A,FALSE,"Test 120 Day Accts";#N/A,#N/A,FALSE,"Tickmarks"}</definedName>
    <definedName name="div">#REF!</definedName>
    <definedName name="dividend0">#REF!</definedName>
    <definedName name="dm">#REF!</definedName>
    <definedName name="DOCE">#REF!</definedName>
    <definedName name="Docrela" localSheetId="0">#REF!</definedName>
    <definedName name="Docrela">#REF!</definedName>
    <definedName name="DOLAR">#REF!</definedName>
    <definedName name="DOLARES">#REF!</definedName>
    <definedName name="Dollar_Threshold">#REF!</definedName>
    <definedName name="donaciones" localSheetId="0" hidden="1">{#N/A,#N/A,FALSE,"Aging Summary";#N/A,#N/A,FALSE,"Ratio Analysis";#N/A,#N/A,FALSE,"Test 120 Day Accts";#N/A,#N/A,FALSE,"Tickmarks"}</definedName>
    <definedName name="donaciones" hidden="1">{#N/A,#N/A,FALSE,"Aging Summary";#N/A,#N/A,FALSE,"Ratio Analysis";#N/A,#N/A,FALSE,"Test 120 Day Accts";#N/A,#N/A,FALSE,"Tickmarks"}</definedName>
    <definedName name="donaciones_1" localSheetId="0" hidden="1">{#N/A,#N/A,FALSE,"Aging Summary";#N/A,#N/A,FALSE,"Ratio Analysis";#N/A,#N/A,FALSE,"Test 120 Day Accts";#N/A,#N/A,FALSE,"Tickmarks"}</definedName>
    <definedName name="donaciones_1" hidden="1">{#N/A,#N/A,FALSE,"Aging Summary";#N/A,#N/A,FALSE,"Ratio Analysis";#N/A,#N/A,FALSE,"Test 120 Day Accts";#N/A,#N/A,FALSE,"Tickmarks"}</definedName>
    <definedName name="donaciones1" localSheetId="0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naciones1_1" localSheetId="0" hidden="1">{#N/A,#N/A,FALSE,"Aging Summary";#N/A,#N/A,FALSE,"Ratio Analysis";#N/A,#N/A,FALSE,"Test 120 Day Accts";#N/A,#N/A,FALSE,"Tickmarks"}</definedName>
    <definedName name="donaciones1_1" hidden="1">{#N/A,#N/A,FALSE,"Aging Summary";#N/A,#N/A,FALSE,"Ratio Analysis";#N/A,#N/A,FALSE,"Test 120 Day Accts";#N/A,#N/A,FALSE,"Tickmarks"}</definedName>
    <definedName name="donaciones1_2" localSheetId="0" hidden="1">{#N/A,#N/A,FALSE,"Aging Summary";#N/A,#N/A,FALSE,"Ratio Analysis";#N/A,#N/A,FALSE,"Test 120 Day Accts";#N/A,#N/A,FALSE,"Tickmarks"}</definedName>
    <definedName name="donaciones1_2" hidden="1">{#N/A,#N/A,FALSE,"Aging Summary";#N/A,#N/A,FALSE,"Ratio Analysis";#N/A,#N/A,FALSE,"Test 120 Day Accts";#N/A,#N/A,FALSE,"Tickmarks"}</definedName>
    <definedName name="donaciones1_3" localSheetId="0" hidden="1">{#N/A,#N/A,FALSE,"Aging Summary";#N/A,#N/A,FALSE,"Ratio Analysis";#N/A,#N/A,FALSE,"Test 120 Day Accts";#N/A,#N/A,FALSE,"Tickmarks"}</definedName>
    <definedName name="donaciones1_3" hidden="1">{#N/A,#N/A,FALSE,"Aging Summary";#N/A,#N/A,FALSE,"Ratio Analysis";#N/A,#N/A,FALSE,"Test 120 Day Accts";#N/A,#N/A,FALSE,"Tickmarks"}</definedName>
    <definedName name="DOS">#REF!</definedName>
    <definedName name="DOSA">#REF!</definedName>
    <definedName name="DSFDF">#REF!</definedName>
    <definedName name="DSSFDSF">#REF!</definedName>
    <definedName name="duties">#REF!</definedName>
    <definedName name="duv">#REF!</definedName>
    <definedName name="dvgty" localSheetId="0" hidden="1">{#N/A,#N/A,FALSE,"Aging Summary";#N/A,#N/A,FALSE,"Ratio Analysis";#N/A,#N/A,FALSE,"Test 120 Day Accts";#N/A,#N/A,FALSE,"Tickmarks"}</definedName>
    <definedName name="dvgty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.RES.OCT" localSheetId="0">#REF!</definedName>
    <definedName name="E.RES.OCT">#REF!</definedName>
    <definedName name="E_1" localSheetId="0" hidden="1">{#N/A,#N/A,FALSE,"Aging Summary";#N/A,#N/A,FALSE,"Ratio Analysis";#N/A,#N/A,FALSE,"Test 120 Day Accts";#N/A,#N/A,FALSE,"Tickmarks"}</definedName>
    <definedName name="E_1" hidden="1">{#N/A,#N/A,FALSE,"Aging Summary";#N/A,#N/A,FALSE,"Ratio Analysis";#N/A,#N/A,FALSE,"Test 120 Day Accts";#N/A,#N/A,FALSE,"Tickmarks"}</definedName>
    <definedName name="E_2" localSheetId="0" hidden="1">{#N/A,#N/A,FALSE,"Aging Summary";#N/A,#N/A,FALSE,"Ratio Analysis";#N/A,#N/A,FALSE,"Test 120 Day Accts";#N/A,#N/A,FALSE,"Tickmarks"}</definedName>
    <definedName name="E_2" hidden="1">{#N/A,#N/A,FALSE,"Aging Summary";#N/A,#N/A,FALSE,"Ratio Analysis";#N/A,#N/A,FALSE,"Test 120 Day Accts";#N/A,#N/A,FALSE,"Tickmarks"}</definedName>
    <definedName name="ECAM" localSheetId="0">#REF!</definedName>
    <definedName name="ECAM">#REF!</definedName>
    <definedName name="edi">#REF!</definedName>
    <definedName name="EDIT__HOME__DELETE__DOWN" localSheetId="0">#REF!</definedName>
    <definedName name="EDIT__HOME__DELETE__DOWN">#REF!</definedName>
    <definedName name="edqw">#REF!</definedName>
    <definedName name="ee" localSheetId="0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_1" localSheetId="0" hidden="1">{#N/A,#N/A,FALSE,"Aging Summary";#N/A,#N/A,FALSE,"Ratio Analysis";#N/A,#N/A,FALSE,"Test 120 Day Accts";#N/A,#N/A,FALSE,"Tickmarks"}</definedName>
    <definedName name="ee_1" hidden="1">{#N/A,#N/A,FALSE,"Aging Summary";#N/A,#N/A,FALSE,"Ratio Analysis";#N/A,#N/A,FALSE,"Test 120 Day Accts";#N/A,#N/A,FALSE,"Tickmarks"}</definedName>
    <definedName name="ee_2" localSheetId="0" hidden="1">{#N/A,#N/A,FALSE,"Aging Summary";#N/A,#N/A,FALSE,"Ratio Analysis";#N/A,#N/A,FALSE,"Test 120 Day Accts";#N/A,#N/A,FALSE,"Tickmarks"}</definedName>
    <definedName name="ee_2" hidden="1">{#N/A,#N/A,FALSE,"Aging Summary";#N/A,#N/A,FALSE,"Ratio Analysis";#N/A,#N/A,FALSE,"Test 120 Day Accts";#N/A,#N/A,FALSE,"Tickmarks"}</definedName>
    <definedName name="ee_3" localSheetId="0" hidden="1">{#N/A,#N/A,FALSE,"Aging Summary";#N/A,#N/A,FALSE,"Ratio Analysis";#N/A,#N/A,FALSE,"Test 120 Day Accts";#N/A,#N/A,FALSE,"Tickmarks"}</definedName>
    <definedName name="ee_3" hidden="1">{#N/A,#N/A,FALSE,"Aging Summary";#N/A,#N/A,FALSE,"Ratio Analysis";#N/A,#N/A,FALSE,"Test 120 Day Accts";#N/A,#N/A,FALSE,"Tickmarks"}</definedName>
    <definedName name="eeee" localSheetId="0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eee_1" localSheetId="0" hidden="1">{#N/A,#N/A,FALSE,"Aging Summary";#N/A,#N/A,FALSE,"Ratio Analysis";#N/A,#N/A,FALSE,"Test 120 Day Accts";#N/A,#N/A,FALSE,"Tickmarks"}</definedName>
    <definedName name="eeee_1" hidden="1">{#N/A,#N/A,FALSE,"Aging Summary";#N/A,#N/A,FALSE,"Ratio Analysis";#N/A,#N/A,FALSE,"Test 120 Day Accts";#N/A,#N/A,FALSE,"Tickmarks"}</definedName>
    <definedName name="eeee_2" localSheetId="0" hidden="1">{#N/A,#N/A,FALSE,"Aging Summary";#N/A,#N/A,FALSE,"Ratio Analysis";#N/A,#N/A,FALSE,"Test 120 Day Accts";#N/A,#N/A,FALSE,"Tickmarks"}</definedName>
    <definedName name="eeee_2" hidden="1">{#N/A,#N/A,FALSE,"Aging Summary";#N/A,#N/A,FALSE,"Ratio Analysis";#N/A,#N/A,FALSE,"Test 120 Day Accts";#N/A,#N/A,FALSE,"Tickmarks"}</definedName>
    <definedName name="eeee_3" localSheetId="0" hidden="1">{#N/A,#N/A,FALSE,"Aging Summary";#N/A,#N/A,FALSE,"Ratio Analysis";#N/A,#N/A,FALSE,"Test 120 Day Accts";#N/A,#N/A,FALSE,"Tickmarks"}</definedName>
    <definedName name="eeee_3" hidden="1">{#N/A,#N/A,FALSE,"Aging Summary";#N/A,#N/A,FALSE,"Ratio Analysis";#N/A,#N/A,FALSE,"Test 120 Day Accts";#N/A,#N/A,FALSE,"Tickmarks"}</definedName>
    <definedName name="efe" localSheetId="0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fe_1" localSheetId="0" hidden="1">{#N/A,#N/A,FALSE,"Aging Summary";#N/A,#N/A,FALSE,"Ratio Analysis";#N/A,#N/A,FALSE,"Test 120 Day Accts";#N/A,#N/A,FALSE,"Tickmarks"}</definedName>
    <definedName name="efe_1" hidden="1">{#N/A,#N/A,FALSE,"Aging Summary";#N/A,#N/A,FALSE,"Ratio Analysis";#N/A,#N/A,FALSE,"Test 120 Day Accts";#N/A,#N/A,FALSE,"Tickmarks"}</definedName>
    <definedName name="efe_2" localSheetId="0" hidden="1">{#N/A,#N/A,FALSE,"Aging Summary";#N/A,#N/A,FALSE,"Ratio Analysis";#N/A,#N/A,FALSE,"Test 120 Day Accts";#N/A,#N/A,FALSE,"Tickmarks"}</definedName>
    <definedName name="efe_2" hidden="1">{#N/A,#N/A,FALSE,"Aging Summary";#N/A,#N/A,FALSE,"Ratio Analysis";#N/A,#N/A,FALSE,"Test 120 Day Accts";#N/A,#N/A,FALSE,"Tickmarks"}</definedName>
    <definedName name="efe_3" localSheetId="0" hidden="1">{#N/A,#N/A,FALSE,"Aging Summary";#N/A,#N/A,FALSE,"Ratio Analysis";#N/A,#N/A,FALSE,"Test 120 Day Accts";#N/A,#N/A,FALSE,"Tickmarks"}</definedName>
    <definedName name="efe_3" hidden="1">{#N/A,#N/A,FALSE,"Aging Summary";#N/A,#N/A,FALSE,"Ratio Analysis";#N/A,#N/A,FALSE,"Test 120 Day Accts";#N/A,#N/A,FALSE,"Tickmarks"}</definedName>
    <definedName name="eme">#REF!</definedName>
    <definedName name="emerging">#REF!</definedName>
    <definedName name="Empresas">#REF!</definedName>
    <definedName name="EN" localSheetId="0">#REF!</definedName>
    <definedName name="EN">#REF!</definedName>
    <definedName name="ENAP_Y_FIL_ACT">#REF!</definedName>
    <definedName name="ENAP_Y_FIL_PAS">#REF!</definedName>
    <definedName name="ENAP_Y_FIL_RES">#REF!</definedName>
    <definedName name="Ene_01">#REF!</definedName>
    <definedName name="enero">#REF!</definedName>
    <definedName name="ENERSIS">#REF!</definedName>
    <definedName name="engineering">#REF!</definedName>
    <definedName name="enti">#REF!</definedName>
    <definedName name="EntityCode">#REF!</definedName>
    <definedName name="EntityDividends">#REF!</definedName>
    <definedName name="EntityExtra">#REF!</definedName>
    <definedName name="EntityFormat">#REF!</definedName>
    <definedName name="EntityLineCode">#REF!</definedName>
    <definedName name="EntityLineData">#REF!</definedName>
    <definedName name="EntityLines">#REF!</definedName>
    <definedName name="EntityMonth">#REF!</definedName>
    <definedName name="EntityName">#REF!</definedName>
    <definedName name="EntityShares">#REF!</definedName>
    <definedName name="EntityTransCode">#REF!</definedName>
    <definedName name="EntityTransData">#REF!</definedName>
    <definedName name="EntityTransfers">#REF!</definedName>
    <definedName name="epc">#REF!</definedName>
    <definedName name="equipmentengin">#REF!</definedName>
    <definedName name="equity">#REF!</definedName>
    <definedName name="equityinterest">#REF!</definedName>
    <definedName name="equityshareparipasu">#REF!</definedName>
    <definedName name="er" localSheetId="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r_1" localSheetId="0" hidden="1">{#N/A,#N/A,FALSE,"Aging Summary";#N/A,#N/A,FALSE,"Ratio Analysis";#N/A,#N/A,FALSE,"Test 120 Day Accts";#N/A,#N/A,FALSE,"Tickmarks"}</definedName>
    <definedName name="er_1" hidden="1">{#N/A,#N/A,FALSE,"Aging Summary";#N/A,#N/A,FALSE,"Ratio Analysis";#N/A,#N/A,FALSE,"Test 120 Day Accts";#N/A,#N/A,FALSE,"Tickmarks"}</definedName>
    <definedName name="ER_IND">#REF!</definedName>
    <definedName name="ERESMP" localSheetId="0">#REF!</definedName>
    <definedName name="ERESMP">#REF!</definedName>
    <definedName name="ERESULT" localSheetId="0">#REF!</definedName>
    <definedName name="ERESULT">#REF!</definedName>
    <definedName name="escala">#REF!</definedName>
    <definedName name="Estado">#REF!</definedName>
    <definedName name="ESTADO_DE_FLUJO_DE_EFECTIVO">#REF!</definedName>
    <definedName name="ESTADO_DE_SITUACION">#REF!</definedName>
    <definedName name="estres">#REF!</definedName>
    <definedName name="EU">#REF!</definedName>
    <definedName name="eus">#REF!</definedName>
    <definedName name="ewrewrr">#REF!</definedName>
    <definedName name="EX" localSheetId="0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_1" localSheetId="0" hidden="1">{#N/A,#N/A,FALSE,"Aging Summary";#N/A,#N/A,FALSE,"Ratio Analysis";#N/A,#N/A,FALSE,"Test 120 Day Accts";#N/A,#N/A,FALSE,"Tickmarks"}</definedName>
    <definedName name="EX_1" hidden="1">{#N/A,#N/A,FALSE,"Aging Summary";#N/A,#N/A,FALSE,"Ratio Analysis";#N/A,#N/A,FALSE,"Test 120 Day Accts";#N/A,#N/A,FALSE,"Tickmarks"}</definedName>
    <definedName name="EX_2" localSheetId="0" hidden="1">{#N/A,#N/A,FALSE,"Aging Summary";#N/A,#N/A,FALSE,"Ratio Analysis";#N/A,#N/A,FALSE,"Test 120 Day Accts";#N/A,#N/A,FALSE,"Tickmarks"}</definedName>
    <definedName name="EX_2" hidden="1">{#N/A,#N/A,FALSE,"Aging Summary";#N/A,#N/A,FALSE,"Ratio Analysis";#N/A,#N/A,FALSE,"Test 120 Day Accts";#N/A,#N/A,FALSE,"Tickmarks"}</definedName>
    <definedName name="Ex_Antérieur">#REF!</definedName>
    <definedName name="Ex_Ref">#REF!</definedName>
    <definedName name="exchange_rate">557.4</definedName>
    <definedName name="Existn">#REF!</definedName>
    <definedName name="explica">#REF!</definedName>
    <definedName name="Exsitn">#REF!</definedName>
    <definedName name="EXTRANJERAS">#REF!</definedName>
    <definedName name="f_1" localSheetId="0" hidden="1">{#N/A,#N/A,FALSE,"Aging Summary";#N/A,#N/A,FALSE,"Ratio Analysis";#N/A,#N/A,FALSE,"Test 120 Day Accts";#N/A,#N/A,FALSE,"Tickmarks"}</definedName>
    <definedName name="f_1" hidden="1">{#N/A,#N/A,FALSE,"Aging Summary";#N/A,#N/A,FALSE,"Ratio Analysis";#N/A,#N/A,FALSE,"Test 120 Day Accts";#N/A,#N/A,FALSE,"Tickmarks"}</definedName>
    <definedName name="F_FONDOS">#REF!</definedName>
    <definedName name="Fa">#REF!</definedName>
    <definedName name="FAC">#REF!</definedName>
    <definedName name="FACTORES">#REF!</definedName>
    <definedName name="fcv">#REF!</definedName>
    <definedName name="fdos" localSheetId="0">#REF!</definedName>
    <definedName name="fdos">#REF!</definedName>
    <definedName name="FDS" localSheetId="0" hidden="1">{#N/A,#N/A,FALSE,"Aging Summary";#N/A,#N/A,FALSE,"Ratio Analysis";#N/A,#N/A,FALSE,"Test 120 Day Accts";#N/A,#N/A,FALSE,"Tickmarks"}</definedName>
    <definedName name="FDS" hidden="1">{#N/A,#N/A,FALSE,"Aging Summary";#N/A,#N/A,FALSE,"Ratio Analysis";#N/A,#N/A,FALSE,"Test 120 Day Accts";#N/A,#N/A,FALSE,"Tickmarks"}</definedName>
    <definedName name="fe" localSheetId="0" hidden="1">{#N/A,#N/A,FALSE,"Aging Summary";#N/A,#N/A,FALSE,"Ratio Analysis";#N/A,#N/A,FALSE,"Test 120 Day Accts";#N/A,#N/A,FALSE,"Tickmarks"}</definedName>
    <definedName name="fe" hidden="1">{#N/A,#N/A,FALSE,"Aging Summary";#N/A,#N/A,FALSE,"Ratio Analysis";#N/A,#N/A,FALSE,"Test 120 Day Accts";#N/A,#N/A,FALSE,"Tickmarks"}</definedName>
    <definedName name="FEB" localSheetId="0">#REF!</definedName>
    <definedName name="FEB">#REF!</definedName>
    <definedName name="Feb_01">#REF!</definedName>
    <definedName name="febrero">#REF!</definedName>
    <definedName name="fecha">#REF!</definedName>
    <definedName name="feenpvp">#REF!</definedName>
    <definedName name="feereduction">#REF!</definedName>
    <definedName name="feffef">#REF!</definedName>
    <definedName name="feito" localSheetId="0" hidden="1">{#N/A,#N/A,FALSE,"Aging Summary";#N/A,#N/A,FALSE,"Ratio Analysis";#N/A,#N/A,FALSE,"Test 120 Day Accts";#N/A,#N/A,FALSE,"Tickmarks"}</definedName>
    <definedName name="feito" hidden="1">{#N/A,#N/A,FALSE,"Aging Summary";#N/A,#N/A,FALSE,"Ratio Analysis";#N/A,#N/A,FALSE,"Test 120 Day Accts";#N/A,#N/A,FALSE,"Tickmarks"}</definedName>
    <definedName name="felipe">#REF!</definedName>
    <definedName name="feo" localSheetId="0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eo_1" localSheetId="0" hidden="1">{#N/A,#N/A,FALSE,"Aging Summary";#N/A,#N/A,FALSE,"Ratio Analysis";#N/A,#N/A,FALSE,"Test 120 Day Accts";#N/A,#N/A,FALSE,"Tickmarks"}</definedName>
    <definedName name="feo_1" hidden="1">{#N/A,#N/A,FALSE,"Aging Summary";#N/A,#N/A,FALSE,"Ratio Analysis";#N/A,#N/A,FALSE,"Test 120 Day Accts";#N/A,#N/A,FALSE,"Tickmarks"}</definedName>
    <definedName name="feo_2" localSheetId="0" hidden="1">{#N/A,#N/A,FALSE,"Aging Summary";#N/A,#N/A,FALSE,"Ratio Analysis";#N/A,#N/A,FALSE,"Test 120 Day Accts";#N/A,#N/A,FALSE,"Tickmarks"}</definedName>
    <definedName name="feo_2" hidden="1">{#N/A,#N/A,FALSE,"Aging Summary";#N/A,#N/A,FALSE,"Ratio Analysis";#N/A,#N/A,FALSE,"Test 120 Day Accts";#N/A,#N/A,FALSE,"Tickmarks"}</definedName>
    <definedName name="feo_3" localSheetId="0" hidden="1">{#N/A,#N/A,FALSE,"Aging Summary";#N/A,#N/A,FALSE,"Ratio Analysis";#N/A,#N/A,FALSE,"Test 120 Day Accts";#N/A,#N/A,FALSE,"Tickmarks"}</definedName>
    <definedName name="feo_3" hidden="1">{#N/A,#N/A,FALSE,"Aging Summary";#N/A,#N/A,FALSE,"Ratio Analysis";#N/A,#N/A,FALSE,"Test 120 Day Accts";#N/A,#N/A,FALSE,"Tickmarks"}</definedName>
    <definedName name="Feuille_Actif">#REF!</definedName>
    <definedName name="Feuille_Passif">#REF!</definedName>
    <definedName name="Feuille_PL">#REF!</definedName>
    <definedName name="ff" localSheetId="0" hidden="1">{#N/A,#N/A,FALSE,"Aging Summary";#N/A,#N/A,FALSE,"Ratio Analysis";#N/A,#N/A,FALSE,"Test 120 Day Accts";#N/A,#N/A,FALSE,"Tickmarks"}</definedName>
    <definedName name="ff" hidden="1">{#N/A,#N/A,FALSE,"Aging Summary";#N/A,#N/A,FALSE,"Ratio Analysis";#N/A,#N/A,FALSE,"Test 120 Day Accts";#N/A,#N/A,FALSE,"Tickmarks"}</definedName>
    <definedName name="ff_1" localSheetId="0" hidden="1">{#N/A,#N/A,FALSE,"Aging Summary";#N/A,#N/A,FALSE,"Ratio Analysis";#N/A,#N/A,FALSE,"Test 120 Day Accts";#N/A,#N/A,FALSE,"Tickmarks"}</definedName>
    <definedName name="ff_1" hidden="1">{#N/A,#N/A,FALSE,"Aging Summary";#N/A,#N/A,FALSE,"Ratio Analysis";#N/A,#N/A,FALSE,"Test 120 Day Accts";#N/A,#N/A,FALSE,"Tickmarks"}</definedName>
    <definedName name="ff_2" localSheetId="0" hidden="1">{#N/A,#N/A,FALSE,"Aging Summary";#N/A,#N/A,FALSE,"Ratio Analysis";#N/A,#N/A,FALSE,"Test 120 Day Accts";#N/A,#N/A,FALSE,"Tickmarks"}</definedName>
    <definedName name="ff_2" hidden="1">{#N/A,#N/A,FALSE,"Aging Summary";#N/A,#N/A,FALSE,"Ratio Analysis";#N/A,#N/A,FALSE,"Test 120 Day Accts";#N/A,#N/A,FALSE,"Tickmarks"}</definedName>
    <definedName name="ff_3" localSheetId="0" hidden="1">{#N/A,#N/A,FALSE,"Aging Summary";#N/A,#N/A,FALSE,"Ratio Analysis";#N/A,#N/A,FALSE,"Test 120 Day Accts";#N/A,#N/A,FALSE,"Tickmarks"}</definedName>
    <definedName name="ff_3" hidden="1">{#N/A,#N/A,FALSE,"Aging Summary";#N/A,#N/A,FALSE,"Ratio Analysis";#N/A,#N/A,FALSE,"Test 120 Day Accts";#N/A,#N/A,FALSE,"Tickmarks"}</definedName>
    <definedName name="FFDFF">#REF!</definedName>
    <definedName name="FFF" localSheetId="0">#REF!</definedName>
    <definedName name="FFF">#REF!</definedName>
    <definedName name="ffff" localSheetId="0" hidden="1">{#N/A,#N/A,FALSE,"Aging Summary";#N/A,#N/A,FALSE,"Ratio Analysis";#N/A,#N/A,FALSE,"Test 120 Day Accts";#N/A,#N/A,FALSE,"Tickmarks"}</definedName>
    <definedName name="ffff" hidden="1">{#N/A,#N/A,FALSE,"Aging Summary";#N/A,#N/A,FALSE,"Ratio Analysis";#N/A,#N/A,FALSE,"Test 120 Day Accts";#N/A,#N/A,FALSE,"Tickmarks"}</definedName>
    <definedName name="ffff_1" localSheetId="0" hidden="1">{#N/A,#N/A,FALSE,"Aging Summary";#N/A,#N/A,FALSE,"Ratio Analysis";#N/A,#N/A,FALSE,"Test 120 Day Accts";#N/A,#N/A,FALSE,"Tickmarks"}</definedName>
    <definedName name="ffff_1" hidden="1">{#N/A,#N/A,FALSE,"Aging Summary";#N/A,#N/A,FALSE,"Ratio Analysis";#N/A,#N/A,FALSE,"Test 120 Day Accts";#N/A,#N/A,FALSE,"Tickmarks"}</definedName>
    <definedName name="ffff_2" localSheetId="0" hidden="1">{#N/A,#N/A,FALSE,"Aging Summary";#N/A,#N/A,FALSE,"Ratio Analysis";#N/A,#N/A,FALSE,"Test 120 Day Accts";#N/A,#N/A,FALSE,"Tickmarks"}</definedName>
    <definedName name="ffff_2" hidden="1">{#N/A,#N/A,FALSE,"Aging Summary";#N/A,#N/A,FALSE,"Ratio Analysis";#N/A,#N/A,FALSE,"Test 120 Day Accts";#N/A,#N/A,FALSE,"Tickmarks"}</definedName>
    <definedName name="ffff_3" localSheetId="0" hidden="1">{#N/A,#N/A,FALSE,"Aging Summary";#N/A,#N/A,FALSE,"Ratio Analysis";#N/A,#N/A,FALSE,"Test 120 Day Accts";#N/A,#N/A,FALSE,"Tickmarks"}</definedName>
    <definedName name="ffff_3" hidden="1">{#N/A,#N/A,FALSE,"Aging Summary";#N/A,#N/A,FALSE,"Ratio Analysis";#N/A,#N/A,FALSE,"Test 120 Day Accts";#N/A,#N/A,FALSE,"Tickmarks"}</definedName>
    <definedName name="FIJO">#REF!</definedName>
    <definedName name="FILIALES">#REF!</definedName>
    <definedName name="fin">#REF!</definedName>
    <definedName name="FINAL">#REF!</definedName>
    <definedName name="fixed">#REF!</definedName>
    <definedName name="Flash">#REF!</definedName>
    <definedName name="FLASH_RTZ">#REF!</definedName>
    <definedName name="flash_v_actual">#REF!</definedName>
    <definedName name="flujo">#REF!</definedName>
    <definedName name="FMLSA">#REF!</definedName>
    <definedName name="FO">#REF!</definedName>
    <definedName name="fom" localSheetId="0" hidden="1">{#N/A,#N/A,FALSE,"Aging Summary";#N/A,#N/A,FALSE,"Ratio Analysis";#N/A,#N/A,FALSE,"Test 120 Day Accts";#N/A,#N/A,FALSE,"Tickmarks"}</definedName>
    <definedName name="fom" hidden="1">{#N/A,#N/A,FALSE,"Aging Summary";#N/A,#N/A,FALSE,"Ratio Analysis";#N/A,#N/A,FALSE,"Test 120 Day Accts";#N/A,#N/A,FALSE,"Tickmarks"}</definedName>
    <definedName name="fom_1" localSheetId="0" hidden="1">{#N/A,#N/A,FALSE,"Aging Summary";#N/A,#N/A,FALSE,"Ratio Analysis";#N/A,#N/A,FALSE,"Test 120 Day Accts";#N/A,#N/A,FALSE,"Tickmarks"}</definedName>
    <definedName name="fom_1" hidden="1">{#N/A,#N/A,FALSE,"Aging Summary";#N/A,#N/A,FALSE,"Ratio Analysis";#N/A,#N/A,FALSE,"Test 120 Day Accts";#N/A,#N/A,FALSE,"Tickmarks"}</definedName>
    <definedName name="fom_2" localSheetId="0" hidden="1">{#N/A,#N/A,FALSE,"Aging Summary";#N/A,#N/A,FALSE,"Ratio Analysis";#N/A,#N/A,FALSE,"Test 120 Day Accts";#N/A,#N/A,FALSE,"Tickmarks"}</definedName>
    <definedName name="fom_2" hidden="1">{#N/A,#N/A,FALSE,"Aging Summary";#N/A,#N/A,FALSE,"Ratio Analysis";#N/A,#N/A,FALSE,"Test 120 Day Accts";#N/A,#N/A,FALSE,"Tickmarks"}</definedName>
    <definedName name="fom_3" localSheetId="0" hidden="1">{#N/A,#N/A,FALSE,"Aging Summary";#N/A,#N/A,FALSE,"Ratio Analysis";#N/A,#N/A,FALSE,"Test 120 Day Accts";#N/A,#N/A,FALSE,"Tickmarks"}</definedName>
    <definedName name="fom_3" hidden="1">{#N/A,#N/A,FALSE,"Aging Summary";#N/A,#N/A,FALSE,"Ratio Analysis";#N/A,#N/A,FALSE,"Test 120 Day Accts";#N/A,#N/A,FALSE,"Tickmarks"}</definedName>
    <definedName name="fono">#REF!</definedName>
    <definedName name="FOR" localSheetId="0">#REF!</definedName>
    <definedName name="FOR">#REF!</definedName>
    <definedName name="for_det_sap" localSheetId="0">#REF!</definedName>
    <definedName name="for_det_sap">#REF!</definedName>
    <definedName name="form">#REF!</definedName>
    <definedName name="Frendir">#REF!</definedName>
    <definedName name="Frendr" localSheetId="0">#REF!</definedName>
    <definedName name="Frendr">#REF!</definedName>
    <definedName name="ftu222_1" localSheetId="0" hidden="1">{#N/A,#N/A,FALSE,"Aging Summary";#N/A,#N/A,FALSE,"Ratio Analysis";#N/A,#N/A,FALSE,"Test 120 Day Accts";#N/A,#N/A,FALSE,"Tickmarks"}</definedName>
    <definedName name="ftu222_1" hidden="1">{#N/A,#N/A,FALSE,"Aging Summary";#N/A,#N/A,FALSE,"Ratio Analysis";#N/A,#N/A,FALSE,"Test 120 Day Accts";#N/A,#N/A,FALSE,"Tickmarks"}</definedName>
    <definedName name="ftu222_2" localSheetId="0" hidden="1">{#N/A,#N/A,FALSE,"Aging Summary";#N/A,#N/A,FALSE,"Ratio Analysis";#N/A,#N/A,FALSE,"Test 120 Day Accts";#N/A,#N/A,FALSE,"Tickmarks"}</definedName>
    <definedName name="ftu222_2" hidden="1">{#N/A,#N/A,FALSE,"Aging Summary";#N/A,#N/A,FALSE,"Ratio Analysis";#N/A,#N/A,FALSE,"Test 120 Day Accts";#N/A,#N/A,FALSE,"Tickmarks"}</definedName>
    <definedName name="ftu222_3" localSheetId="0" hidden="1">{#N/A,#N/A,FALSE,"Aging Summary";#N/A,#N/A,FALSE,"Ratio Analysis";#N/A,#N/A,FALSE,"Test 120 Day Accts";#N/A,#N/A,FALSE,"Tickmarks"}</definedName>
    <definedName name="ftu222_3" hidden="1">{#N/A,#N/A,FALSE,"Aging Summary";#N/A,#N/A,FALSE,"Ratio Analysis";#N/A,#N/A,FALSE,"Test 120 Day Accts";#N/A,#N/A,FALSE,"Tickmarks"}</definedName>
    <definedName name="Fuel08">#REF!</definedName>
    <definedName name="FUEL09">#REF!</definedName>
    <definedName name="FUR">#REF!</definedName>
    <definedName name="FUT_2000" localSheetId="0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FUT_2000_1" localSheetId="0" hidden="1">{#N/A,#N/A,FALSE,"Aging Summary";#N/A,#N/A,FALSE,"Ratio Analysis";#N/A,#N/A,FALSE,"Test 120 Day Accts";#N/A,#N/A,FALSE,"Tickmarks"}</definedName>
    <definedName name="FUT_2000_1" hidden="1">{#N/A,#N/A,FALSE,"Aging Summary";#N/A,#N/A,FALSE,"Ratio Analysis";#N/A,#N/A,FALSE,"Test 120 Day Accts";#N/A,#N/A,FALSE,"Tickmarks"}</definedName>
    <definedName name="FUT_2000_2" localSheetId="0" hidden="1">{#N/A,#N/A,FALSE,"Aging Summary";#N/A,#N/A,FALSE,"Ratio Analysis";#N/A,#N/A,FALSE,"Test 120 Day Accts";#N/A,#N/A,FALSE,"Tickmarks"}</definedName>
    <definedName name="FUT_2000_2" hidden="1">{#N/A,#N/A,FALSE,"Aging Summary";#N/A,#N/A,FALSE,"Ratio Analysis";#N/A,#N/A,FALSE,"Test 120 Day Accts";#N/A,#N/A,FALSE,"Tickmarks"}</definedName>
    <definedName name="FUT_2000_3" localSheetId="0" hidden="1">{#N/A,#N/A,FALSE,"Aging Summary";#N/A,#N/A,FALSE,"Ratio Analysis";#N/A,#N/A,FALSE,"Test 120 Day Accts";#N/A,#N/A,FALSE,"Tickmarks"}</definedName>
    <definedName name="FUT_2000_3" hidden="1">{#N/A,#N/A,FALSE,"Aging Summary";#N/A,#N/A,FALSE,"Ratio Analysis";#N/A,#N/A,FALSE,"Test 120 Day Accts";#N/A,#N/A,FALSE,"Tickmarks"}</definedName>
    <definedName name="fut_anexo_b">#REF!</definedName>
    <definedName name="futxx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Y_Forecast">#REF!</definedName>
    <definedName name="G" localSheetId="0">{#N/A,#N/A,FALSE,"Aging Summary";#N/A,#N/A,FALSE,"Ratio Analysis";#N/A,#N/A,FALSE,"Test 120 Day Accts";#N/A,#N/A,FALSE,"Tickmarks"}</definedName>
    <definedName name="G">{#N/A,#N/A,FALSE,"Aging Summary";#N/A,#N/A,FALSE,"Ratio Analysis";#N/A,#N/A,FALSE,"Test 120 Day Accts";#N/A,#N/A,FALSE,"Tickmarks"}</definedName>
    <definedName name="G_1" localSheetId="0">{#N/A,#N/A,FALSE,"Aging Summary";#N/A,#N/A,FALSE,"Ratio Analysis";#N/A,#N/A,FALSE,"Test 120 Day Accts";#N/A,#N/A,FALSE,"Tickmarks"}</definedName>
    <definedName name="G_1">{#N/A,#N/A,FALSE,"Aging Summary";#N/A,#N/A,FALSE,"Ratio Analysis";#N/A,#N/A,FALSE,"Test 120 Day Accts";#N/A,#N/A,FALSE,"Tickmarks"}</definedName>
    <definedName name="G_2" localSheetId="0">{#N/A,#N/A,FALSE,"Aging Summary";#N/A,#N/A,FALSE,"Ratio Analysis";#N/A,#N/A,FALSE,"Test 120 Day Accts";#N/A,#N/A,FALSE,"Tickmarks"}</definedName>
    <definedName name="G_2">{#N/A,#N/A,FALSE,"Aging Summary";#N/A,#N/A,FALSE,"Ratio Analysis";#N/A,#N/A,FALSE,"Test 120 Day Accts";#N/A,#N/A,FALSE,"Tickmarks"}</definedName>
    <definedName name="G_3" localSheetId="0">{#N/A,#N/A,FALSE,"Aging Summary";#N/A,#N/A,FALSE,"Ratio Analysis";#N/A,#N/A,FALSE,"Test 120 Day Accts";#N/A,#N/A,FALSE,"Tickmarks"}</definedName>
    <definedName name="G_3">{#N/A,#N/A,FALSE,"Aging Summary";#N/A,#N/A,FALSE,"Ratio Analysis";#N/A,#N/A,FALSE,"Test 120 Day Accts";#N/A,#N/A,FALSE,"Tickmarks"}</definedName>
    <definedName name="GAFPMAPA" localSheetId="0" hidden="1">{#N/A,#N/A,FALSE,"Aging Summary";#N/A,#N/A,FALSE,"Ratio Analysis";#N/A,#N/A,FALSE,"Test 120 Day Accts";#N/A,#N/A,FALSE,"Tickmarks"}</definedName>
    <definedName name="GAFPMAPA" hidden="1">{#N/A,#N/A,FALSE,"Aging Summary";#N/A,#N/A,FALSE,"Ratio Analysis";#N/A,#N/A,FALSE,"Test 120 Day Accts";#N/A,#N/A,FALSE,"Tickmarks"}</definedName>
    <definedName name="GAFPMAPA_1" localSheetId="0" hidden="1">{#N/A,#N/A,FALSE,"Aging Summary";#N/A,#N/A,FALSE,"Ratio Analysis";#N/A,#N/A,FALSE,"Test 120 Day Accts";#N/A,#N/A,FALSE,"Tickmarks"}</definedName>
    <definedName name="GAFPMAPA_1" hidden="1">{#N/A,#N/A,FALSE,"Aging Summary";#N/A,#N/A,FALSE,"Ratio Analysis";#N/A,#N/A,FALSE,"Test 120 Day Accts";#N/A,#N/A,FALSE,"Tickmarks"}</definedName>
    <definedName name="GASTOS">#REF!</definedName>
    <definedName name="gastosence">#REF!</definedName>
    <definedName name="gastrech" localSheetId="0" hidden="1">{#N/A,#N/A,FALSE,"Aging Summary";#N/A,#N/A,FALSE,"Ratio Analysis";#N/A,#N/A,FALSE,"Test 120 Day Accts";#N/A,#N/A,FALSE,"Tickmarks"}</definedName>
    <definedName name="gastrech" hidden="1">{#N/A,#N/A,FALSE,"Aging Summary";#N/A,#N/A,FALSE,"Ratio Analysis";#N/A,#N/A,FALSE,"Test 120 Day Accts";#N/A,#N/A,FALSE,"Tickmarks"}</definedName>
    <definedName name="GBV91EEDE" localSheetId="0">#REF!</definedName>
    <definedName name="GBV91EEDE">#REF!</definedName>
    <definedName name="GBV93EEDE" localSheetId="0">#REF!</definedName>
    <definedName name="GBV93EEDE">#REF!</definedName>
    <definedName name="GBV94EEDE" localSheetId="0">#REF!</definedName>
    <definedName name="GBV94EEDE">#REF!</definedName>
    <definedName name="GBVDVEEDE" localSheetId="0">#REF!</definedName>
    <definedName name="GBVDVEEDE">#REF!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b">#REF!</definedName>
    <definedName name="ge" localSheetId="0" hidden="1">{#N/A,#N/A,FALSE,"Aging Summary";#N/A,#N/A,FALSE,"Ratio Analysis";#N/A,#N/A,FALSE,"Test 120 Day Accts";#N/A,#N/A,FALSE,"Tickmarks"}</definedName>
    <definedName name="ge" hidden="1">{#N/A,#N/A,FALSE,"Aging Summary";#N/A,#N/A,FALSE,"Ratio Analysis";#N/A,#N/A,FALSE,"Test 120 Day Accts";#N/A,#N/A,FALSE,"Tickmarks"}</definedName>
    <definedName name="gg" localSheetId="0" hidden="1">{#N/A,#N/A,FALSE,"Aging Summary";#N/A,#N/A,FALSE,"Ratio Analysis";#N/A,#N/A,FALSE,"Test 120 Day Accts";#N/A,#N/A,FALSE,"Tickmarks"}</definedName>
    <definedName name="gg" hidden="1">{#N/A,#N/A,FALSE,"Aging Summary";#N/A,#N/A,FALSE,"Ratio Analysis";#N/A,#N/A,FALSE,"Test 120 Day Accts";#N/A,#N/A,FALSE,"Tickmarks"}</definedName>
    <definedName name="gg_1" localSheetId="0" hidden="1">{#N/A,#N/A,FALSE,"Aging Summary";#N/A,#N/A,FALSE,"Ratio Analysis";#N/A,#N/A,FALSE,"Test 120 Day Accts";#N/A,#N/A,FALSE,"Tickmarks"}</definedName>
    <definedName name="gg_1" hidden="1">{#N/A,#N/A,FALSE,"Aging Summary";#N/A,#N/A,FALSE,"Ratio Analysis";#N/A,#N/A,FALSE,"Test 120 Day Accts";#N/A,#N/A,FALSE,"Tickmarks"}</definedName>
    <definedName name="gg_2" localSheetId="0" hidden="1">{#N/A,#N/A,FALSE,"Aging Summary";#N/A,#N/A,FALSE,"Ratio Analysis";#N/A,#N/A,FALSE,"Test 120 Day Accts";#N/A,#N/A,FALSE,"Tickmarks"}</definedName>
    <definedName name="gg_2" hidden="1">{#N/A,#N/A,FALSE,"Aging Summary";#N/A,#N/A,FALSE,"Ratio Analysis";#N/A,#N/A,FALSE,"Test 120 Day Accts";#N/A,#N/A,FALSE,"Tickmarks"}</definedName>
    <definedName name="ggggg" localSheetId="0" hidden="1">{#N/A,#N/A,FALSE,"Aging Summary";#N/A,#N/A,FALSE,"Ratio Analysis";#N/A,#N/A,FALSE,"Test 120 Day Accts";#N/A,#N/A,FALSE,"Tickmarks"}</definedName>
    <definedName name="ggggg" hidden="1">{#N/A,#N/A,FALSE,"Aging Summary";#N/A,#N/A,FALSE,"Ratio Analysis";#N/A,#N/A,FALSE,"Test 120 Day Accts";#N/A,#N/A,FALSE,"Tickmarks"}</definedName>
    <definedName name="gggggggggggggggggggggggggg" localSheetId="0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ggggggggggggggggggggggggg_1" localSheetId="0" hidden="1">{#N/A,#N/A,FALSE,"Aging Summary";#N/A,#N/A,FALSE,"Ratio Analysis";#N/A,#N/A,FALSE,"Test 120 Day Accts";#N/A,#N/A,FALSE,"Tickmarks"}</definedName>
    <definedName name="gggggggggggggggggggggggggg_1" hidden="1">{#N/A,#N/A,FALSE,"Aging Summary";#N/A,#N/A,FALSE,"Ratio Analysis";#N/A,#N/A,FALSE,"Test 120 Day Accts";#N/A,#N/A,FALSE,"Tickmarks"}</definedName>
    <definedName name="GHJ" localSheetId="0" hidden="1">{#N/A,#N/A,FALSE,"Aging Summary";#N/A,#N/A,FALSE,"Ratio Analysis";#N/A,#N/A,FALSE,"Test 120 Day Accts";#N/A,#N/A,FALSE,"Tickmarks"}</definedName>
    <definedName name="GHJ" hidden="1">{#N/A,#N/A,FALSE,"Aging Summary";#N/A,#N/A,FALSE,"Ratio Analysis";#N/A,#N/A,FALSE,"Test 120 Day Accts";#N/A,#N/A,FALSE,"Tickmarks"}</definedName>
    <definedName name="GIRO1">#REF!</definedName>
    <definedName name="GIRO2">#REF!</definedName>
    <definedName name="gr" localSheetId="0" hidden="1">{#N/A,#N/A,FALSE,"Aging Summary";#N/A,#N/A,FALSE,"Ratio Analysis";#N/A,#N/A,FALSE,"Test 120 Day Accts";#N/A,#N/A,FALSE,"Tickmarks"}</definedName>
    <definedName name="gr" hidden="1">{#N/A,#N/A,FALSE,"Aging Summary";#N/A,#N/A,FALSE,"Ratio Analysis";#N/A,#N/A,FALSE,"Test 120 Day Accts";#N/A,#N/A,FALSE,"Tickmarks"}</definedName>
    <definedName name="_xlnm.Recorder">#REF!</definedName>
    <definedName name="GTOS">#REF!</definedName>
    <definedName name="GTRE" localSheetId="0" hidden="1">{#N/A,#N/A,FALSE,"Aging Summary";#N/A,#N/A,FALSE,"Ratio Analysis";#N/A,#N/A,FALSE,"Test 120 Day Accts";#N/A,#N/A,FALSE,"Tickmarks"}</definedName>
    <definedName name="GTRE" hidden="1">{#N/A,#N/A,FALSE,"Aging Summary";#N/A,#N/A,FALSE,"Ratio Analysis";#N/A,#N/A,FALSE,"Test 120 Day Accts";#N/A,#N/A,FALSE,"Tickmarks"}</definedName>
    <definedName name="GVV" localSheetId="0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GVV_1" localSheetId="0" hidden="1">{#N/A,#N/A,FALSE,"Aging Summary";#N/A,#N/A,FALSE,"Ratio Analysis";#N/A,#N/A,FALSE,"Test 120 Day Accts";#N/A,#N/A,FALSE,"Tickmarks"}</definedName>
    <definedName name="GVV_1" hidden="1">{#N/A,#N/A,FALSE,"Aging Summary";#N/A,#N/A,FALSE,"Ratio Analysis";#N/A,#N/A,FALSE,"Test 120 Day Accts";#N/A,#N/A,FALSE,"Tickmarks"}</definedName>
    <definedName name="GVV_2" localSheetId="0" hidden="1">{#N/A,#N/A,FALSE,"Aging Summary";#N/A,#N/A,FALSE,"Ratio Analysis";#N/A,#N/A,FALSE,"Test 120 Day Accts";#N/A,#N/A,FALSE,"Tickmarks"}</definedName>
    <definedName name="GVV_2" hidden="1">{#N/A,#N/A,FALSE,"Aging Summary";#N/A,#N/A,FALSE,"Ratio Analysis";#N/A,#N/A,FALSE,"Test 120 Day Accts";#N/A,#N/A,FALSE,"Tickmarks"}</definedName>
    <definedName name="h" localSheetId="0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_1" localSheetId="0" hidden="1">{#N/A,#N/A,FALSE,"Aging Summary";#N/A,#N/A,FALSE,"Ratio Analysis";#N/A,#N/A,FALSE,"Test 120 Day Accts";#N/A,#N/A,FALSE,"Tickmarks"}</definedName>
    <definedName name="h_1" hidden="1">{#N/A,#N/A,FALSE,"Aging Summary";#N/A,#N/A,FALSE,"Ratio Analysis";#N/A,#N/A,FALSE,"Test 120 Day Accts";#N/A,#N/A,FALSE,"Tickmarks"}</definedName>
    <definedName name="h_2" localSheetId="0" hidden="1">{#N/A,#N/A,FALSE,"Aging Summary";#N/A,#N/A,FALSE,"Ratio Analysis";#N/A,#N/A,FALSE,"Test 120 Day Accts";#N/A,#N/A,FALSE,"Tickmarks"}</definedName>
    <definedName name="h_2" hidden="1">{#N/A,#N/A,FALSE,"Aging Summary";#N/A,#N/A,FALSE,"Ratio Analysis";#N/A,#N/A,FALSE,"Test 120 Day Accts";#N/A,#N/A,FALSE,"Tickmarks"}</definedName>
    <definedName name="h_3" localSheetId="0" hidden="1">{#N/A,#N/A,FALSE,"Aging Summary";#N/A,#N/A,FALSE,"Ratio Analysis";#N/A,#N/A,FALSE,"Test 120 Day Accts";#N/A,#N/A,FALSE,"Tickmarks"}</definedName>
    <definedName name="h_3" hidden="1">{#N/A,#N/A,FALSE,"Aging Summary";#N/A,#N/A,FALSE,"Ratio Analysis";#N/A,#N/A,FALSE,"Test 120 Day Accts";#N/A,#N/A,FALSE,"Tickmarks"}</definedName>
    <definedName name="hdhdhhd" hidden="1">48</definedName>
    <definedName name="hhhh" localSheetId="0" hidden="1">{#N/A,#N/A,FALSE,"Aging Summary";#N/A,#N/A,FALSE,"Ratio Analysis";#N/A,#N/A,FALSE,"Test 120 Day Accts";#N/A,#N/A,FALSE,"Tickmarks"}</definedName>
    <definedName name="hhhh" hidden="1">{#N/A,#N/A,FALSE,"Aging Summary";#N/A,#N/A,FALSE,"Ratio Analysis";#N/A,#N/A,FALSE,"Test 120 Day Accts";#N/A,#N/A,FALSE,"Tickmarks"}</definedName>
    <definedName name="hhhh_1" localSheetId="0" hidden="1">{#N/A,#N/A,FALSE,"Aging Summary";#N/A,#N/A,FALSE,"Ratio Analysis";#N/A,#N/A,FALSE,"Test 120 Day Accts";#N/A,#N/A,FALSE,"Tickmarks"}</definedName>
    <definedName name="hhhh_1" hidden="1">{#N/A,#N/A,FALSE,"Aging Summary";#N/A,#N/A,FALSE,"Ratio Analysis";#N/A,#N/A,FALSE,"Test 120 Day Accts";#N/A,#N/A,FALSE,"Tickmarks"}</definedName>
    <definedName name="hhhhh" localSheetId="0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hhh_1" localSheetId="0" hidden="1">{#N/A,#N/A,FALSE,"Aging Summary";#N/A,#N/A,FALSE,"Ratio Analysis";#N/A,#N/A,FALSE,"Test 120 Day Accts";#N/A,#N/A,FALSE,"Tickmarks"}</definedName>
    <definedName name="hhhhh_1" hidden="1">{#N/A,#N/A,FALSE,"Aging Summary";#N/A,#N/A,FALSE,"Ratio Analysis";#N/A,#N/A,FALSE,"Test 120 Day Accts";#N/A,#N/A,FALSE,"Tickmarks"}</definedName>
    <definedName name="hhhhh_2" localSheetId="0" hidden="1">{#N/A,#N/A,FALSE,"Aging Summary";#N/A,#N/A,FALSE,"Ratio Analysis";#N/A,#N/A,FALSE,"Test 120 Day Accts";#N/A,#N/A,FALSE,"Tickmarks"}</definedName>
    <definedName name="hhhhh_2" hidden="1">{#N/A,#N/A,FALSE,"Aging Summary";#N/A,#N/A,FALSE,"Ratio Analysis";#N/A,#N/A,FALSE,"Test 120 Day Accts";#N/A,#N/A,FALSE,"Tickmarks"}</definedName>
    <definedName name="hhhhh_3" localSheetId="0" hidden="1">{#N/A,#N/A,FALSE,"Aging Summary";#N/A,#N/A,FALSE,"Ratio Analysis";#N/A,#N/A,FALSE,"Test 120 Day Accts";#N/A,#N/A,FALSE,"Tickmarks"}</definedName>
    <definedName name="hhhhh_3" hidden="1">{#N/A,#N/A,FALSE,"Aging Summary";#N/A,#N/A,FALSE,"Ratio Analysis";#N/A,#N/A,FALSE,"Test 120 Day Accts";#N/A,#N/A,FALSE,"Tickmarks"}</definedName>
    <definedName name="hhjjkjkj" localSheetId="0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jjkjkj_1" localSheetId="0" hidden="1">{#N/A,#N/A,FALSE,"Aging Summary";#N/A,#N/A,FALSE,"Ratio Analysis";#N/A,#N/A,FALSE,"Test 120 Day Accts";#N/A,#N/A,FALSE,"Tickmarks"}</definedName>
    <definedName name="hhjjkjkj_1" hidden="1">{#N/A,#N/A,FALSE,"Aging Summary";#N/A,#N/A,FALSE,"Ratio Analysis";#N/A,#N/A,FALSE,"Test 120 Day Accts";#N/A,#N/A,FALSE,"Tickmarks"}</definedName>
    <definedName name="hhjjkjkj_2" localSheetId="0" hidden="1">{#N/A,#N/A,FALSE,"Aging Summary";#N/A,#N/A,FALSE,"Ratio Analysis";#N/A,#N/A,FALSE,"Test 120 Day Accts";#N/A,#N/A,FALSE,"Tickmarks"}</definedName>
    <definedName name="hhjjkjkj_2" hidden="1">{#N/A,#N/A,FALSE,"Aging Summary";#N/A,#N/A,FALSE,"Ratio Analysis";#N/A,#N/A,FALSE,"Test 120 Day Accts";#N/A,#N/A,FALSE,"Tickmarks"}</definedName>
    <definedName name="hhjjkjkj_3" localSheetId="0" hidden="1">{#N/A,#N/A,FALSE,"Aging Summary";#N/A,#N/A,FALSE,"Ratio Analysis";#N/A,#N/A,FALSE,"Test 120 Day Accts";#N/A,#N/A,FALSE,"Tickmarks"}</definedName>
    <definedName name="hhjjkjkj_3" hidden="1">{#N/A,#N/A,FALSE,"Aging Summary";#N/A,#N/A,FALSE,"Ratio Analysis";#N/A,#N/A,FALSE,"Test 120 Day Accts";#N/A,#N/A,FALSE,"Tickmarks"}</definedName>
    <definedName name="hhyy" localSheetId="0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hyy_1" localSheetId="0" hidden="1">{#N/A,#N/A,FALSE,"Aging Summary";#N/A,#N/A,FALSE,"Ratio Analysis";#N/A,#N/A,FALSE,"Test 120 Day Accts";#N/A,#N/A,FALSE,"Tickmarks"}</definedName>
    <definedName name="hhyy_1" hidden="1">{#N/A,#N/A,FALSE,"Aging Summary";#N/A,#N/A,FALSE,"Ratio Analysis";#N/A,#N/A,FALSE,"Test 120 Day Accts";#N/A,#N/A,FALSE,"Tickmarks"}</definedName>
    <definedName name="hhyy_2" localSheetId="0" hidden="1">{#N/A,#N/A,FALSE,"Aging Summary";#N/A,#N/A,FALSE,"Ratio Analysis";#N/A,#N/A,FALSE,"Test 120 Day Accts";#N/A,#N/A,FALSE,"Tickmarks"}</definedName>
    <definedName name="hhyy_2" hidden="1">{#N/A,#N/A,FALSE,"Aging Summary";#N/A,#N/A,FALSE,"Ratio Analysis";#N/A,#N/A,FALSE,"Test 120 Day Accts";#N/A,#N/A,FALSE,"Tickmarks"}</definedName>
    <definedName name="hhyy_3" localSheetId="0" hidden="1">{#N/A,#N/A,FALSE,"Aging Summary";#N/A,#N/A,FALSE,"Ratio Analysis";#N/A,#N/A,FALSE,"Test 120 Day Accts";#N/A,#N/A,FALSE,"Tickmarks"}</definedName>
    <definedName name="hhyy_3" hidden="1">{#N/A,#N/A,FALSE,"Aging Summary";#N/A,#N/A,FALSE,"Ratio Analysis";#N/A,#N/A,FALSE,"Test 120 Day Accts";#N/A,#N/A,FALSE,"Tickmarks"}</definedName>
    <definedName name="HideMe1">#REF!</definedName>
    <definedName name="HideMe2">#REF!</definedName>
    <definedName name="HideMe3">#REF!</definedName>
    <definedName name="HideMe4">#REF!</definedName>
    <definedName name="HIOO" localSheetId="0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OO_1" localSheetId="0" hidden="1">{#N/A,#N/A,FALSE,"Aging Summary";#N/A,#N/A,FALSE,"Ratio Analysis";#N/A,#N/A,FALSE,"Test 120 Day Accts";#N/A,#N/A,FALSE,"Tickmarks"}</definedName>
    <definedName name="HIOO_1" hidden="1">{#N/A,#N/A,FALSE,"Aging Summary";#N/A,#N/A,FALSE,"Ratio Analysis";#N/A,#N/A,FALSE,"Test 120 Day Accts";#N/A,#N/A,FALSE,"Tickmarks"}</definedName>
    <definedName name="HIOO_2" localSheetId="0" hidden="1">{#N/A,#N/A,FALSE,"Aging Summary";#N/A,#N/A,FALSE,"Ratio Analysis";#N/A,#N/A,FALSE,"Test 120 Day Accts";#N/A,#N/A,FALSE,"Tickmarks"}</definedName>
    <definedName name="HIOO_2" hidden="1">{#N/A,#N/A,FALSE,"Aging Summary";#N/A,#N/A,FALSE,"Ratio Analysis";#N/A,#N/A,FALSE,"Test 120 Day Accts";#N/A,#N/A,FALSE,"Tickmarks"}</definedName>
    <definedName name="HIOO_3" localSheetId="0" hidden="1">{#N/A,#N/A,FALSE,"Aging Summary";#N/A,#N/A,FALSE,"Ratio Analysis";#N/A,#N/A,FALSE,"Test 120 Day Accts";#N/A,#N/A,FALSE,"Tickmarks"}</definedName>
    <definedName name="HIOO_3" hidden="1">{#N/A,#N/A,FALSE,"Aging Summary";#N/A,#N/A,FALSE,"Ratio Analysis";#N/A,#N/A,FALSE,"Test 120 Day Accts";#N/A,#N/A,FALSE,"Tickmarks"}</definedName>
    <definedName name="HISTORICO">#REF!</definedName>
    <definedName name="Histórico">#REF!</definedName>
    <definedName name="HKKKKK" localSheetId="0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KKKKK_1" localSheetId="0" hidden="1">{#N/A,#N/A,FALSE,"Aging Summary";#N/A,#N/A,FALSE,"Ratio Analysis";#N/A,#N/A,FALSE,"Test 120 Day Accts";#N/A,#N/A,FALSE,"Tickmarks"}</definedName>
    <definedName name="HKKKKK_1" hidden="1">{#N/A,#N/A,FALSE,"Aging Summary";#N/A,#N/A,FALSE,"Ratio Analysis";#N/A,#N/A,FALSE,"Test 120 Day Accts";#N/A,#N/A,FALSE,"Tickmarks"}</definedName>
    <definedName name="HKKKKK_2" localSheetId="0" hidden="1">{#N/A,#N/A,FALSE,"Aging Summary";#N/A,#N/A,FALSE,"Ratio Analysis";#N/A,#N/A,FALSE,"Test 120 Day Accts";#N/A,#N/A,FALSE,"Tickmarks"}</definedName>
    <definedName name="HKKKKK_2" hidden="1">{#N/A,#N/A,FALSE,"Aging Summary";#N/A,#N/A,FALSE,"Ratio Analysis";#N/A,#N/A,FALSE,"Test 120 Day Accts";#N/A,#N/A,FALSE,"Tickmarks"}</definedName>
    <definedName name="HKKKKK_3" localSheetId="0" hidden="1">{#N/A,#N/A,FALSE,"Aging Summary";#N/A,#N/A,FALSE,"Ratio Analysis";#N/A,#N/A,FALSE,"Test 120 Day Accts";#N/A,#N/A,FALSE,"Tickmarks"}</definedName>
    <definedName name="HKKKKK_3" hidden="1">{#N/A,#N/A,FALSE,"Aging Summary";#N/A,#N/A,FALSE,"Ratio Analysis";#N/A,#N/A,FALSE,"Test 120 Day Accts";#N/A,#N/A,FALSE,"Tickmarks"}</definedName>
    <definedName name="ho">#REF!</definedName>
    <definedName name="HOIJULOJ" localSheetId="0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OIJULOJ_1" localSheetId="0" hidden="1">{#N/A,#N/A,FALSE,"Aging Summary";#N/A,#N/A,FALSE,"Ratio Analysis";#N/A,#N/A,FALSE,"Test 120 Day Accts";#N/A,#N/A,FALSE,"Tickmarks"}</definedName>
    <definedName name="HOIJULOJ_1" hidden="1">{#N/A,#N/A,FALSE,"Aging Summary";#N/A,#N/A,FALSE,"Ratio Analysis";#N/A,#N/A,FALSE,"Test 120 Day Accts";#N/A,#N/A,FALSE,"Tickmarks"}</definedName>
    <definedName name="HOIJULOJ_2" localSheetId="0" hidden="1">{#N/A,#N/A,FALSE,"Aging Summary";#N/A,#N/A,FALSE,"Ratio Analysis";#N/A,#N/A,FALSE,"Test 120 Day Accts";#N/A,#N/A,FALSE,"Tickmarks"}</definedName>
    <definedName name="HOIJULOJ_2" hidden="1">{#N/A,#N/A,FALSE,"Aging Summary";#N/A,#N/A,FALSE,"Ratio Analysis";#N/A,#N/A,FALSE,"Test 120 Day Accts";#N/A,#N/A,FALSE,"Tickmarks"}</definedName>
    <definedName name="HOIJULOJ_3" localSheetId="0" hidden="1">{#N/A,#N/A,FALSE,"Aging Summary";#N/A,#N/A,FALSE,"Ratio Analysis";#N/A,#N/A,FALSE,"Test 120 Day Accts";#N/A,#N/A,FALSE,"Tickmarks"}</definedName>
    <definedName name="HOIJULOJ_3" hidden="1">{#N/A,#N/A,FALSE,"Aging Summary";#N/A,#N/A,FALSE,"Ratio Analysis";#N/A,#N/A,FALSE,"Test 120 Day Accts";#N/A,#N/A,FALSE,"Tickmarks"}</definedName>
    <definedName name="HOJA">#REF!</definedName>
    <definedName name="Hoja1">#REF!</definedName>
    <definedName name="HOJAESTCAMB" localSheetId="0">#REF!</definedName>
    <definedName name="HOJAESTCAMB">#REF!</definedName>
    <definedName name="hola" localSheetId="0" hidden="1">{#N/A,#N/A,FALSE,"Aging Summary";#N/A,#N/A,FALSE,"Ratio Analysis";#N/A,#N/A,FALSE,"Test 120 Day Accts";#N/A,#N/A,FALSE,"Tickmarks"}</definedName>
    <definedName name="hola" hidden="1">{#N/A,#N/A,FALSE,"Aging Summary";#N/A,#N/A,FALSE,"Ratio Analysis";#N/A,#N/A,FALSE,"Test 120 Day Accts";#N/A,#N/A,FALSE,"Tickmarks"}</definedName>
    <definedName name="HOY">#REF!</definedName>
    <definedName name="HOYEZ">#REF!</definedName>
    <definedName name="HTML_CodePage" hidden="1">1252</definedName>
    <definedName name="HTML_Control" localSheetId="0" hidden="1">{"'Abril 2000 Copia'!$V$1:$X$3"}</definedName>
    <definedName name="HTML_Control" hidden="1">{"'Abril 2000 Copia'!$V$1:$X$3"}</definedName>
    <definedName name="HTML_Description" hidden="1">""</definedName>
    <definedName name="HTML_Email" hidden="1">""</definedName>
    <definedName name="HTML_Header" hidden="1">"Abril 2000 Copia"</definedName>
    <definedName name="HTML_LastUpdate" hidden="1">"13-06-00"</definedName>
    <definedName name="HTML_LineAfter" hidden="1">FALSE</definedName>
    <definedName name="HTML_LineBefore" hidden="1">FALSE</definedName>
    <definedName name="HTML_Name" hidden="1">"Oscar Martínez H."</definedName>
    <definedName name="HTML_OBDlg2" hidden="1">TRUE</definedName>
    <definedName name="HTML_OBDlg4" hidden="1">TRUE</definedName>
    <definedName name="HTML_OS" hidden="1">0</definedName>
    <definedName name="HTML_PathFile" hidden="1">"C:\Mis Documentos\Archivos Excel\2000\Resultados\HTML.htm"</definedName>
    <definedName name="HTML_Title" hidden="1">"Libro2"</definedName>
    <definedName name="HTML1_1" hidden="1">"'[ES_97_03.xls]Comparativo R-P Abr-96'!$A$1:$J$32"</definedName>
    <definedName name="HTML1_10" hidden="1">""</definedName>
    <definedName name="HTML1_11" hidden="1">1</definedName>
    <definedName name="HTML1_12" hidden="1">"C:\Mis documentos\Archivos Excel\Estadisticas Mensuales\EST_MENS\MyHTML.htm"</definedName>
    <definedName name="HTML1_2" hidden="1">1</definedName>
    <definedName name="HTML1_3" hidden="1">"Estadìstica Mensual"</definedName>
    <definedName name="HTML1_4" hidden="1">"Comparativo Real Vs Presupuesto"</definedName>
    <definedName name="HTML1_5" hidden="1">""</definedName>
    <definedName name="HTML1_6" hidden="1">-4146</definedName>
    <definedName name="HTML1_7" hidden="1">1</definedName>
    <definedName name="HTML1_8" hidden="1">"10/04/1997"</definedName>
    <definedName name="HTML1_9" hidden="1">"Gerencia de Planeamiento"</definedName>
    <definedName name="HTMLCount" hidden="1">1</definedName>
    <definedName name="hvhjjj" localSheetId="0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hvhjjj_1" localSheetId="0" hidden="1">{#N/A,#N/A,FALSE,"Aging Summary";#N/A,#N/A,FALSE,"Ratio Analysis";#N/A,#N/A,FALSE,"Test 120 Day Accts";#N/A,#N/A,FALSE,"Tickmarks"}</definedName>
    <definedName name="hvhjjj_1" hidden="1">{#N/A,#N/A,FALSE,"Aging Summary";#N/A,#N/A,FALSE,"Ratio Analysis";#N/A,#N/A,FALSE,"Test 120 Day Accts";#N/A,#N/A,FALSE,"Tickmarks"}</definedName>
    <definedName name="hvhjjj_2" localSheetId="0" hidden="1">{#N/A,#N/A,FALSE,"Aging Summary";#N/A,#N/A,FALSE,"Ratio Analysis";#N/A,#N/A,FALSE,"Test 120 Day Accts";#N/A,#N/A,FALSE,"Tickmarks"}</definedName>
    <definedName name="hvhjjj_2" hidden="1">{#N/A,#N/A,FALSE,"Aging Summary";#N/A,#N/A,FALSE,"Ratio Analysis";#N/A,#N/A,FALSE,"Test 120 Day Accts";#N/A,#N/A,FALSE,"Tickmarks"}</definedName>
    <definedName name="hvhjjj_3" localSheetId="0" hidden="1">{#N/A,#N/A,FALSE,"Aging Summary";#N/A,#N/A,FALSE,"Ratio Analysis";#N/A,#N/A,FALSE,"Test 120 Day Accts";#N/A,#N/A,FALSE,"Tickmarks"}</definedName>
    <definedName name="hvhjjj_3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_1" localSheetId="0" hidden="1">{#N/A,#N/A,FALSE,"Aging Summary";#N/A,#N/A,FALSE,"Ratio Analysis";#N/A,#N/A,FALSE,"Test 120 Day Accts";#N/A,#N/A,FALSE,"Tickmarks"}</definedName>
    <definedName name="i_1" hidden="1">{#N/A,#N/A,FALSE,"Aging Summary";#N/A,#N/A,FALSE,"Ratio Analysis";#N/A,#N/A,FALSE,"Test 120 Day Accts";#N/A,#N/A,FALSE,"Tickmarks"}</definedName>
    <definedName name="i_2" localSheetId="0" hidden="1">{#N/A,#N/A,FALSE,"Aging Summary";#N/A,#N/A,FALSE,"Ratio Analysis";#N/A,#N/A,FALSE,"Test 120 Day Accts";#N/A,#N/A,FALSE,"Tickmarks"}</definedName>
    <definedName name="i_2" hidden="1">{#N/A,#N/A,FALSE,"Aging Summary";#N/A,#N/A,FALSE,"Ratio Analysis";#N/A,#N/A,FALSE,"Test 120 Day Accts";#N/A,#N/A,FALSE,"Tickmarks"}</definedName>
    <definedName name="i_3" localSheetId="0" hidden="1">{#N/A,#N/A,FALSE,"Aging Summary";#N/A,#N/A,FALSE,"Ratio Analysis";#N/A,#N/A,FALSE,"Test 120 Day Accts";#N/A,#N/A,FALSE,"Tickmarks"}</definedName>
    <definedName name="i_3" hidden="1">{#N/A,#N/A,FALSE,"Aging Summary";#N/A,#N/A,FALSE,"Ratio Analysis";#N/A,#N/A,FALSE,"Test 120 Day Accts";#N/A,#N/A,FALSE,"Tickmarks"}</definedName>
    <definedName name="ias" localSheetId="0">#REF!</definedName>
    <definedName name="ias">#REF!</definedName>
    <definedName name="iaUSOIAS" localSheetId="0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aUSOIAS_1" localSheetId="0" hidden="1">{#N/A,#N/A,FALSE,"Aging Summary";#N/A,#N/A,FALSE,"Ratio Analysis";#N/A,#N/A,FALSE,"Test 120 Day Accts";#N/A,#N/A,FALSE,"Tickmarks"}</definedName>
    <definedName name="iaUSOIAS_1" hidden="1">{#N/A,#N/A,FALSE,"Aging Summary";#N/A,#N/A,FALSE,"Ratio Analysis";#N/A,#N/A,FALSE,"Test 120 Day Accts";#N/A,#N/A,FALSE,"Tickmarks"}</definedName>
    <definedName name="iaUSOIAS_2" localSheetId="0" hidden="1">{#N/A,#N/A,FALSE,"Aging Summary";#N/A,#N/A,FALSE,"Ratio Analysis";#N/A,#N/A,FALSE,"Test 120 Day Accts";#N/A,#N/A,FALSE,"Tickmarks"}</definedName>
    <definedName name="iaUSOIAS_2" hidden="1">{#N/A,#N/A,FALSE,"Aging Summary";#N/A,#N/A,FALSE,"Ratio Analysis";#N/A,#N/A,FALSE,"Test 120 Day Accts";#N/A,#N/A,FALSE,"Tickmarks"}</definedName>
    <definedName name="iaUSOIAS_3" localSheetId="0" hidden="1">{#N/A,#N/A,FALSE,"Aging Summary";#N/A,#N/A,FALSE,"Ratio Analysis";#N/A,#N/A,FALSE,"Test 120 Day Accts";#N/A,#N/A,FALSE,"Tickmarks"}</definedName>
    <definedName name="iaUSOIAS_3" hidden="1">{#N/A,#N/A,FALSE,"Aging Summary";#N/A,#N/A,FALSE,"Ratio Analysis";#N/A,#N/A,FALSE,"Test 120 Day Accts";#N/A,#N/A,FALSE,"Tickmarks"}</definedName>
    <definedName name="IB" localSheetId="0" hidden="1">{#N/A,#N/A,FALSE,"Aging Summary";#N/A,#N/A,FALSE,"Ratio Analysis";#N/A,#N/A,FALSE,"Test 120 Day Accts";#N/A,#N/A,FALSE,"Tickmarks"}</definedName>
    <definedName name="IB" hidden="1">{#N/A,#N/A,FALSE,"Aging Summary";#N/A,#N/A,FALSE,"Ratio Analysis";#N/A,#N/A,FALSE,"Test 120 Day Accts";#N/A,#N/A,FALSE,"Tickmarks"}</definedName>
    <definedName name="idc">#REF!</definedName>
    <definedName name="iii" localSheetId="0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i" localSheetId="0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_1" localSheetId="0" hidden="1">{#N/A,#N/A,FALSE,"Aging Summary";#N/A,#N/A,FALSE,"Ratio Analysis";#N/A,#N/A,FALSE,"Test 120 Day Accts";#N/A,#N/A,FALSE,"Tickmarks"}</definedName>
    <definedName name="iiii_1" hidden="1">{#N/A,#N/A,FALSE,"Aging Summary";#N/A,#N/A,FALSE,"Ratio Analysis";#N/A,#N/A,FALSE,"Test 120 Day Accts";#N/A,#N/A,FALSE,"Tickmarks"}</definedName>
    <definedName name="iiii_2" localSheetId="0" hidden="1">{#N/A,#N/A,FALSE,"Aging Summary";#N/A,#N/A,FALSE,"Ratio Analysis";#N/A,#N/A,FALSE,"Test 120 Day Accts";#N/A,#N/A,FALSE,"Tickmarks"}</definedName>
    <definedName name="iiii_2" hidden="1">{#N/A,#N/A,FALSE,"Aging Summary";#N/A,#N/A,FALSE,"Ratio Analysis";#N/A,#N/A,FALSE,"Test 120 Day Accts";#N/A,#N/A,FALSE,"Tickmarks"}</definedName>
    <definedName name="iiii_3" localSheetId="0" hidden="1">{#N/A,#N/A,FALSE,"Aging Summary";#N/A,#N/A,FALSE,"Ratio Analysis";#N/A,#N/A,FALSE,"Test 120 Day Accts";#N/A,#N/A,FALSE,"Tickmarks"}</definedName>
    <definedName name="iiii_3" hidden="1">{#N/A,#N/A,FALSE,"Aging Summary";#N/A,#N/A,FALSE,"Ratio Analysis";#N/A,#N/A,FALSE,"Test 120 Day Accts";#N/A,#N/A,FALSE,"Tickmarks"}</definedName>
    <definedName name="IIIII" localSheetId="0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III_1" localSheetId="0" hidden="1">{#N/A,#N/A,FALSE,"Aging Summary";#N/A,#N/A,FALSE,"Ratio Analysis";#N/A,#N/A,FALSE,"Test 120 Day Accts";#N/A,#N/A,FALSE,"Tickmarks"}</definedName>
    <definedName name="IIIII_1" hidden="1">{#N/A,#N/A,FALSE,"Aging Summary";#N/A,#N/A,FALSE,"Ratio Analysis";#N/A,#N/A,FALSE,"Test 120 Day Accts";#N/A,#N/A,FALSE,"Tickmarks"}</definedName>
    <definedName name="IIIII_2" localSheetId="0" hidden="1">{#N/A,#N/A,FALSE,"Aging Summary";#N/A,#N/A,FALSE,"Ratio Analysis";#N/A,#N/A,FALSE,"Test 120 Day Accts";#N/A,#N/A,FALSE,"Tickmarks"}</definedName>
    <definedName name="IIIII_2" hidden="1">{#N/A,#N/A,FALSE,"Aging Summary";#N/A,#N/A,FALSE,"Ratio Analysis";#N/A,#N/A,FALSE,"Test 120 Day Accts";#N/A,#N/A,FALSE,"Tickmarks"}</definedName>
    <definedName name="IIIII_3" localSheetId="0" hidden="1">{#N/A,#N/A,FALSE,"Aging Summary";#N/A,#N/A,FALSE,"Ratio Analysis";#N/A,#N/A,FALSE,"Test 120 Day Accts";#N/A,#N/A,FALSE,"Tickmarks"}</definedName>
    <definedName name="IIIII_3" hidden="1">{#N/A,#N/A,FALSE,"Aging Summary";#N/A,#N/A,FALSE,"Ratio Analysis";#N/A,#N/A,FALSE,"Test 120 Day Accts";#N/A,#N/A,FALSE,"Tickmarks"}</definedName>
    <definedName name="iiiiii" localSheetId="0" hidden="1">{"RESULTADOS REAIS",#N/A,FALSE,"Dem.Res.R$";"RESULTADOS DOLARES",#N/A,FALSE,"Dem.Res.US$";"PERCENTUAIS REAIS",#N/A,FALSE,"Percentuais R$";"PERCENTUAIS DOLARES",#N/A,FALSE,"Percentuais US$"}</definedName>
    <definedName name="iiiiii" hidden="1">{"RESULTADOS REAIS",#N/A,FALSE,"Dem.Res.R$";"RESULTADOS DOLARES",#N/A,FALSE,"Dem.Res.US$";"PERCENTUAIS REAIS",#N/A,FALSE,"Percentuais R$";"PERCENTUAIS DOLARES",#N/A,FALSE,"Percentuais US$"}</definedName>
    <definedName name="iiiiii_1" localSheetId="0" hidden="1">{"RESULTADOS REAIS",#N/A,FALSE,"Dem.Res.R$";"RESULTADOS DOLARES",#N/A,FALSE,"Dem.Res.US$";"PERCENTUAIS REAIS",#N/A,FALSE,"Percentuais R$";"PERCENTUAIS DOLARES",#N/A,FALSE,"Percentuais US$"}</definedName>
    <definedName name="iiiiii_1" hidden="1">{"RESULTADOS REAIS",#N/A,FALSE,"Dem.Res.R$";"RESULTADOS DOLARES",#N/A,FALSE,"Dem.Res.US$";"PERCENTUAIS REAIS",#N/A,FALSE,"Percentuais R$";"PERCENTUAIS DOLARES",#N/A,FALSE,"Percentuais US$"}</definedName>
    <definedName name="IIMV">#REF!</definedName>
    <definedName name="IIMVCORACEROS__.">#REF!</definedName>
    <definedName name="IIOJUAOI" localSheetId="0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IOJUAOI_1" localSheetId="0" hidden="1">{#N/A,#N/A,FALSE,"Aging Summary";#N/A,#N/A,FALSE,"Ratio Analysis";#N/A,#N/A,FALSE,"Test 120 Day Accts";#N/A,#N/A,FALSE,"Tickmarks"}</definedName>
    <definedName name="IIOJUAOI_1" hidden="1">{#N/A,#N/A,FALSE,"Aging Summary";#N/A,#N/A,FALSE,"Ratio Analysis";#N/A,#N/A,FALSE,"Test 120 Day Accts";#N/A,#N/A,FALSE,"Tickmarks"}</definedName>
    <definedName name="IIOJUAOI_2" localSheetId="0" hidden="1">{#N/A,#N/A,FALSE,"Aging Summary";#N/A,#N/A,FALSE,"Ratio Analysis";#N/A,#N/A,FALSE,"Test 120 Day Accts";#N/A,#N/A,FALSE,"Tickmarks"}</definedName>
    <definedName name="IIOJUAOI_2" hidden="1">{#N/A,#N/A,FALSE,"Aging Summary";#N/A,#N/A,FALSE,"Ratio Analysis";#N/A,#N/A,FALSE,"Test 120 Day Accts";#N/A,#N/A,FALSE,"Tickmarks"}</definedName>
    <definedName name="IIOJUAOI_3" localSheetId="0" hidden="1">{#N/A,#N/A,FALSE,"Aging Summary";#N/A,#N/A,FALSE,"Ratio Analysis";#N/A,#N/A,FALSE,"Test 120 Day Accts";#N/A,#N/A,FALSE,"Tickmarks"}</definedName>
    <definedName name="IIOJUAOI_3" hidden="1">{#N/A,#N/A,FALSE,"Aging Summary";#N/A,#N/A,FALSE,"Ratio Analysis";#N/A,#N/A,FALSE,"Test 120 Day Accts";#N/A,#N/A,FALSE,"Tickmarks"}</definedName>
    <definedName name="IITEM">#REF!</definedName>
    <definedName name="IJUOIJLO" localSheetId="0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JUOIJLO_1" localSheetId="0" hidden="1">{#N/A,#N/A,FALSE,"Aging Summary";#N/A,#N/A,FALSE,"Ratio Analysis";#N/A,#N/A,FALSE,"Test 120 Day Accts";#N/A,#N/A,FALSE,"Tickmarks"}</definedName>
    <definedName name="IJUOIJLO_1" hidden="1">{#N/A,#N/A,FALSE,"Aging Summary";#N/A,#N/A,FALSE,"Ratio Analysis";#N/A,#N/A,FALSE,"Test 120 Day Accts";#N/A,#N/A,FALSE,"Tickmarks"}</definedName>
    <definedName name="IJUOIJLO_2" localSheetId="0" hidden="1">{#N/A,#N/A,FALSE,"Aging Summary";#N/A,#N/A,FALSE,"Ratio Analysis";#N/A,#N/A,FALSE,"Test 120 Day Accts";#N/A,#N/A,FALSE,"Tickmarks"}</definedName>
    <definedName name="IJUOIJLO_2" hidden="1">{#N/A,#N/A,FALSE,"Aging Summary";#N/A,#N/A,FALSE,"Ratio Analysis";#N/A,#N/A,FALSE,"Test 120 Day Accts";#N/A,#N/A,FALSE,"Tickmarks"}</definedName>
    <definedName name="IJUOIJLO_3" localSheetId="0" hidden="1">{#N/A,#N/A,FALSE,"Aging Summary";#N/A,#N/A,FALSE,"Ratio Analysis";#N/A,#N/A,FALSE,"Test 120 Day Accts";#N/A,#N/A,FALSE,"Tickmarks"}</definedName>
    <definedName name="IJUOIJLO_3" hidden="1">{#N/A,#N/A,FALSE,"Aging Summary";#N/A,#N/A,FALSE,"Ratio Analysis";#N/A,#N/A,FALSE,"Test 120 Day Accts";#N/A,#N/A,FALSE,"Tickmarks"}</definedName>
    <definedName name="ikol" localSheetId="0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kol_1" localSheetId="0" hidden="1">{#N/A,#N/A,FALSE,"Aging Summary";#N/A,#N/A,FALSE,"Ratio Analysis";#N/A,#N/A,FALSE,"Test 120 Day Accts";#N/A,#N/A,FALSE,"Tickmarks"}</definedName>
    <definedName name="ikol_1" hidden="1">{#N/A,#N/A,FALSE,"Aging Summary";#N/A,#N/A,FALSE,"Ratio Analysis";#N/A,#N/A,FALSE,"Test 120 Day Accts";#N/A,#N/A,FALSE,"Tickmarks"}</definedName>
    <definedName name="ikol_2" localSheetId="0" hidden="1">{#N/A,#N/A,FALSE,"Aging Summary";#N/A,#N/A,FALSE,"Ratio Analysis";#N/A,#N/A,FALSE,"Test 120 Day Accts";#N/A,#N/A,FALSE,"Tickmarks"}</definedName>
    <definedName name="ikol_2" hidden="1">{#N/A,#N/A,FALSE,"Aging Summary";#N/A,#N/A,FALSE,"Ratio Analysis";#N/A,#N/A,FALSE,"Test 120 Day Accts";#N/A,#N/A,FALSE,"Tickmarks"}</definedName>
    <definedName name="ikol_3" localSheetId="0" hidden="1">{#N/A,#N/A,FALSE,"Aging Summary";#N/A,#N/A,FALSE,"Ratio Analysis";#N/A,#N/A,FALSE,"Test 120 Day Accts";#N/A,#N/A,FALSE,"Tickmarks"}</definedName>
    <definedName name="ikol_3" hidden="1">{#N/A,#N/A,FALSE,"Aging Summary";#N/A,#N/A,FALSE,"Ratio Analysis";#N/A,#N/A,FALSE,"Test 120 Day Accts";#N/A,#N/A,FALSE,"Tickmarks"}</definedName>
    <definedName name="ILOJLKJL" localSheetId="0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LOJLKJL_1" localSheetId="0" hidden="1">{#N/A,#N/A,FALSE,"Aging Summary";#N/A,#N/A,FALSE,"Ratio Analysis";#N/A,#N/A,FALSE,"Test 120 Day Accts";#N/A,#N/A,FALSE,"Tickmarks"}</definedName>
    <definedName name="ILOJLKJL_1" hidden="1">{#N/A,#N/A,FALSE,"Aging Summary";#N/A,#N/A,FALSE,"Ratio Analysis";#N/A,#N/A,FALSE,"Test 120 Day Accts";#N/A,#N/A,FALSE,"Tickmarks"}</definedName>
    <definedName name="ILOJLKJL_2" localSheetId="0" hidden="1">{#N/A,#N/A,FALSE,"Aging Summary";#N/A,#N/A,FALSE,"Ratio Analysis";#N/A,#N/A,FALSE,"Test 120 Day Accts";#N/A,#N/A,FALSE,"Tickmarks"}</definedName>
    <definedName name="ILOJLKJL_2" hidden="1">{#N/A,#N/A,FALSE,"Aging Summary";#N/A,#N/A,FALSE,"Ratio Analysis";#N/A,#N/A,FALSE,"Test 120 Day Accts";#N/A,#N/A,FALSE,"Tickmarks"}</definedName>
    <definedName name="ILOJLKJL_3" localSheetId="0" hidden="1">{#N/A,#N/A,FALSE,"Aging Summary";#N/A,#N/A,FALSE,"Ratio Analysis";#N/A,#N/A,FALSE,"Test 120 Day Accts";#N/A,#N/A,FALSE,"Tickmarks"}</definedName>
    <definedName name="ILOJLKJL_3" hidden="1">{#N/A,#N/A,FALSE,"Aging Summary";#N/A,#N/A,FALSE,"Ratio Analysis";#N/A,#N/A,FALSE,"Test 120 Day Accts";#N/A,#N/A,FALSE,"Tickmarks"}</definedName>
    <definedName name="IMAT">#REF!</definedName>
    <definedName name="IMATCO" localSheetId="0">#REF!</definedName>
    <definedName name="IMATCO">#REF!</definedName>
    <definedName name="impadicional">#REF!</definedName>
    <definedName name="ImprAFjo">#REF!</definedName>
    <definedName name="ImprAFjo22">#REF!</definedName>
    <definedName name="IMPRIMIR">#REF!</definedName>
    <definedName name="Imprimir_área_IM">#REF!</definedName>
    <definedName name="impto">#REF!</definedName>
    <definedName name="impto_renta_ano_2001_at_2002">#REF!</definedName>
    <definedName name="IMPTORENTA">#REF!</definedName>
    <definedName name="Imputación">#REF!</definedName>
    <definedName name="IMVLADEHESA">#REF!</definedName>
    <definedName name="incometax">#REF!</definedName>
    <definedName name="indemn" localSheetId="0">#REF!</definedName>
    <definedName name="indemn">#REF!</definedName>
    <definedName name="INF">#REF!</definedName>
    <definedName name="INFGTOS">#REF!</definedName>
    <definedName name="Ing" localSheetId="0" hidden="1">{#N/A,#N/A,FALSE,"Aging Summary";#N/A,#N/A,FALSE,"Ratio Analysis";#N/A,#N/A,FALSE,"Test 120 Day Accts";#N/A,#N/A,FALSE,"Tickmarks"}</definedName>
    <definedName name="Ing" hidden="1">{#N/A,#N/A,FALSE,"Aging Summary";#N/A,#N/A,FALSE,"Ratio Analysis";#N/A,#N/A,FALSE,"Test 120 Day Accts";#N/A,#N/A,FALSE,"Tickmarks"}</definedName>
    <definedName name="IngPresupEnF2001">#REF!</definedName>
    <definedName name="IngresoBureauPresup">#REF!</definedName>
    <definedName name="ingresos1">#REF!</definedName>
    <definedName name="ingresos2">#REF!</definedName>
    <definedName name="ingresos3">#REF!</definedName>
    <definedName name="ingresos4">#REF!</definedName>
    <definedName name="inicial">#REF!</definedName>
    <definedName name="Inicial_enc1">#REF!</definedName>
    <definedName name="Inicial_enc2">#REF!</definedName>
    <definedName name="INPUTS">#REF!</definedName>
    <definedName name="INTERES">#REF!</definedName>
    <definedName name="Interés_Minoritario">#REF!</definedName>
    <definedName name="Inv" localSheetId="0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_1" localSheetId="0" hidden="1">{#N/A,#N/A,FALSE,"Aging Summary";#N/A,#N/A,FALSE,"Ratio Analysis";#N/A,#N/A,FALSE,"Test 120 Day Accts";#N/A,#N/A,FALSE,"Tickmarks"}</definedName>
    <definedName name="Inv_1" hidden="1">{#N/A,#N/A,FALSE,"Aging Summary";#N/A,#N/A,FALSE,"Ratio Analysis";#N/A,#N/A,FALSE,"Test 120 Day Accts";#N/A,#N/A,FALSE,"Tickmarks"}</definedName>
    <definedName name="Inv_2" localSheetId="0" hidden="1">{#N/A,#N/A,FALSE,"Aging Summary";#N/A,#N/A,FALSE,"Ratio Analysis";#N/A,#N/A,FALSE,"Test 120 Day Accts";#N/A,#N/A,FALSE,"Tickmarks"}</definedName>
    <definedName name="Inv_2" hidden="1">{#N/A,#N/A,FALSE,"Aging Summary";#N/A,#N/A,FALSE,"Ratio Analysis";#N/A,#N/A,FALSE,"Test 120 Day Accts";#N/A,#N/A,FALSE,"Tickmarks"}</definedName>
    <definedName name="Inv_3" localSheetId="0" hidden="1">{#N/A,#N/A,FALSE,"Aging Summary";#N/A,#N/A,FALSE,"Ratio Analysis";#N/A,#N/A,FALSE,"Test 120 Day Accts";#N/A,#N/A,FALSE,"Tickmarks"}</definedName>
    <definedName name="Inv_3" hidden="1">{#N/A,#N/A,FALSE,"Aging Summary";#N/A,#N/A,FALSE,"Ratio Analysis";#N/A,#N/A,FALSE,"Test 120 Day Accts";#N/A,#N/A,FALSE,"Tickmarks"}</definedName>
    <definedName name="InventarioNov">#REF!</definedName>
    <definedName name="Inversiones">#REF!</definedName>
    <definedName name="InvRoll">#REF!</definedName>
    <definedName name="ioooio" localSheetId="0" hidden="1">{#N/A,#N/A,FALSE,"Aging Summary";#N/A,#N/A,FALSE,"Ratio Analysis";#N/A,#N/A,FALSE,"Test 120 Day Accts";#N/A,#N/A,FALSE,"Tickmarks"}</definedName>
    <definedName name="ioooio" hidden="1">{#N/A,#N/A,FALSE,"Aging Summary";#N/A,#N/A,FALSE,"Ratio Analysis";#N/A,#N/A,FALSE,"Test 120 Day Accts";#N/A,#N/A,FALSE,"Tickmarks"}</definedName>
    <definedName name="IOP" localSheetId="0">#REF!</definedName>
    <definedName name="IOP">#REF!</definedName>
    <definedName name="IPC_MES">#REF!</definedName>
    <definedName name="IPCAGO">#REF!</definedName>
    <definedName name="IPCAGOS">#REF!</definedName>
    <definedName name="IPCNOV">#REF!</definedName>
    <definedName name="IRR">#REF!</definedName>
    <definedName name="ITEM_SORT">#REF!</definedName>
    <definedName name="itemmh">#REF!</definedName>
    <definedName name="itemssf">#REF!</definedName>
    <definedName name="IUUIIU" localSheetId="0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IUUIIU_1" localSheetId="0" hidden="1">{#N/A,#N/A,FALSE,"Aging Summary";#N/A,#N/A,FALSE,"Ratio Analysis";#N/A,#N/A,FALSE,"Test 120 Day Accts";#N/A,#N/A,FALSE,"Tickmarks"}</definedName>
    <definedName name="IUUIIU_1" hidden="1">{#N/A,#N/A,FALSE,"Aging Summary";#N/A,#N/A,FALSE,"Ratio Analysis";#N/A,#N/A,FALSE,"Test 120 Day Accts";#N/A,#N/A,FALSE,"Tickmarks"}</definedName>
    <definedName name="IUUIIU_2" localSheetId="0" hidden="1">{#N/A,#N/A,FALSE,"Aging Summary";#N/A,#N/A,FALSE,"Ratio Analysis";#N/A,#N/A,FALSE,"Test 120 Day Accts";#N/A,#N/A,FALSE,"Tickmarks"}</definedName>
    <definedName name="IUUIIU_2" hidden="1">{#N/A,#N/A,FALSE,"Aging Summary";#N/A,#N/A,FALSE,"Ratio Analysis";#N/A,#N/A,FALSE,"Test 120 Day Accts";#N/A,#N/A,FALSE,"Tickmarks"}</definedName>
    <definedName name="IUUIIU_3" localSheetId="0" hidden="1">{#N/A,#N/A,FALSE,"Aging Summary";#N/A,#N/A,FALSE,"Ratio Analysis";#N/A,#N/A,FALSE,"Test 120 Day Accts";#N/A,#N/A,FALSE,"Tickmarks"}</definedName>
    <definedName name="IUUIIU_3" hidden="1">{#N/A,#N/A,FALSE,"Aging Summary";#N/A,#N/A,FALSE,"Ratio Analysis";#N/A,#N/A,FALSE,"Test 120 Day Accts";#N/A,#N/A,FALSE,"Tickmarks"}</definedName>
    <definedName name="IZDO">#REF!</definedName>
    <definedName name="jap">#REF!</definedName>
    <definedName name="japon">#REF!</definedName>
    <definedName name="japon1">#REF!</definedName>
    <definedName name="jjkjhkjk" localSheetId="0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jkjhkjk_1" localSheetId="0" hidden="1">{#N/A,#N/A,FALSE,"Aging Summary";#N/A,#N/A,FALSE,"Ratio Analysis";#N/A,#N/A,FALSE,"Test 120 Day Accts";#N/A,#N/A,FALSE,"Tickmarks"}</definedName>
    <definedName name="jjkjhkjk_1" hidden="1">{#N/A,#N/A,FALSE,"Aging Summary";#N/A,#N/A,FALSE,"Ratio Analysis";#N/A,#N/A,FALSE,"Test 120 Day Accts";#N/A,#N/A,FALSE,"Tickmarks"}</definedName>
    <definedName name="jjkjhkjk_2" localSheetId="0" hidden="1">{#N/A,#N/A,FALSE,"Aging Summary";#N/A,#N/A,FALSE,"Ratio Analysis";#N/A,#N/A,FALSE,"Test 120 Day Accts";#N/A,#N/A,FALSE,"Tickmarks"}</definedName>
    <definedName name="jjkjhkjk_2" hidden="1">{#N/A,#N/A,FALSE,"Aging Summary";#N/A,#N/A,FALSE,"Ratio Analysis";#N/A,#N/A,FALSE,"Test 120 Day Accts";#N/A,#N/A,FALSE,"Tickmarks"}</definedName>
    <definedName name="jjkjhkjk_3" localSheetId="0" hidden="1">{#N/A,#N/A,FALSE,"Aging Summary";#N/A,#N/A,FALSE,"Ratio Analysis";#N/A,#N/A,FALSE,"Test 120 Day Accts";#N/A,#N/A,FALSE,"Tickmarks"}</definedName>
    <definedName name="jjkjhkjk_3" hidden="1">{#N/A,#N/A,FALSE,"Aging Summary";#N/A,#N/A,FALSE,"Ratio Analysis";#N/A,#N/A,FALSE,"Test 120 Day Accts";#N/A,#N/A,FALSE,"Tickmarks"}</definedName>
    <definedName name="JKHR" localSheetId="0" hidden="1">{#N/A,#N/A,FALSE,"Aging Summary";#N/A,#N/A,FALSE,"Ratio Analysis";#N/A,#N/A,FALSE,"Test 120 Day Accts";#N/A,#N/A,FALSE,"Tickmarks"}</definedName>
    <definedName name="JKHR" hidden="1">{#N/A,#N/A,FALSE,"Aging Summary";#N/A,#N/A,FALSE,"Ratio Analysis";#N/A,#N/A,FALSE,"Test 120 Day Accts";#N/A,#N/A,FALSE,"Tickmarks"}</definedName>
    <definedName name="JKJKLKJLKLÑL" localSheetId="0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KJKLKJLKLÑL_1" localSheetId="0" hidden="1">{#N/A,#N/A,FALSE,"Aging Summary";#N/A,#N/A,FALSE,"Ratio Analysis";#N/A,#N/A,FALSE,"Test 120 Day Accts";#N/A,#N/A,FALSE,"Tickmarks"}</definedName>
    <definedName name="JKJKLKJLKLÑL_1" hidden="1">{#N/A,#N/A,FALSE,"Aging Summary";#N/A,#N/A,FALSE,"Ratio Analysis";#N/A,#N/A,FALSE,"Test 120 Day Accts";#N/A,#N/A,FALSE,"Tickmarks"}</definedName>
    <definedName name="JKJKLKJLKLÑL_2" localSheetId="0" hidden="1">{#N/A,#N/A,FALSE,"Aging Summary";#N/A,#N/A,FALSE,"Ratio Analysis";#N/A,#N/A,FALSE,"Test 120 Day Accts";#N/A,#N/A,FALSE,"Tickmarks"}</definedName>
    <definedName name="JKJKLKJLKLÑL_2" hidden="1">{#N/A,#N/A,FALSE,"Aging Summary";#N/A,#N/A,FALSE,"Ratio Analysis";#N/A,#N/A,FALSE,"Test 120 Day Accts";#N/A,#N/A,FALSE,"Tickmarks"}</definedName>
    <definedName name="JKJKLKJLKLÑL_3" localSheetId="0" hidden="1">{#N/A,#N/A,FALSE,"Aging Summary";#N/A,#N/A,FALSE,"Ratio Analysis";#N/A,#N/A,FALSE,"Test 120 Day Accts";#N/A,#N/A,FALSE,"Tickmarks"}</definedName>
    <definedName name="JKJKLKJLKLÑL_3" hidden="1">{#N/A,#N/A,FALSE,"Aging Summary";#N/A,#N/A,FALSE,"Ratio Analysis";#N/A,#N/A,FALSE,"Test 120 Day Accts";#N/A,#N/A,FALSE,"Tickmarks"}</definedName>
    <definedName name="jo" localSheetId="0" hidden="1">{#N/A,#N/A,FALSE,"Aging Summary";#N/A,#N/A,FALSE,"Ratio Analysis";#N/A,#N/A,FALSE,"Test 120 Day Accts";#N/A,#N/A,FALSE,"Tickmarks"}</definedName>
    <definedName name="jo" hidden="1">{#N/A,#N/A,FALSE,"Aging Summary";#N/A,#N/A,FALSE,"Ratio Analysis";#N/A,#N/A,FALSE,"Test 120 Day Accts";#N/A,#N/A,FALSE,"Tickmarks"}</definedName>
    <definedName name="jo_1" localSheetId="0" hidden="1">{#N/A,#N/A,FALSE,"Aging Summary";#N/A,#N/A,FALSE,"Ratio Analysis";#N/A,#N/A,FALSE,"Test 120 Day Accts";#N/A,#N/A,FALSE,"Tickmarks"}</definedName>
    <definedName name="jo_1" hidden="1">{#N/A,#N/A,FALSE,"Aging Summary";#N/A,#N/A,FALSE,"Ratio Analysis";#N/A,#N/A,FALSE,"Test 120 Day Accts";#N/A,#N/A,FALSE,"Tickmarks"}</definedName>
    <definedName name="jo_2" localSheetId="0" hidden="1">{#N/A,#N/A,FALSE,"Aging Summary";#N/A,#N/A,FALSE,"Ratio Analysis";#N/A,#N/A,FALSE,"Test 120 Day Accts";#N/A,#N/A,FALSE,"Tickmarks"}</definedName>
    <definedName name="jo_2" hidden="1">{#N/A,#N/A,FALSE,"Aging Summary";#N/A,#N/A,FALSE,"Ratio Analysis";#N/A,#N/A,FALSE,"Test 120 Day Accts";#N/A,#N/A,FALSE,"Tickmarks"}</definedName>
    <definedName name="JOIKHKK" localSheetId="0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OIKHKK_1" localSheetId="0" hidden="1">{#N/A,#N/A,FALSE,"Aging Summary";#N/A,#N/A,FALSE,"Ratio Analysis";#N/A,#N/A,FALSE,"Test 120 Day Accts";#N/A,#N/A,FALSE,"Tickmarks"}</definedName>
    <definedName name="JOIKHKK_1" hidden="1">{#N/A,#N/A,FALSE,"Aging Summary";#N/A,#N/A,FALSE,"Ratio Analysis";#N/A,#N/A,FALSE,"Test 120 Day Accts";#N/A,#N/A,FALSE,"Tickmarks"}</definedName>
    <definedName name="JOIKHKK_2" localSheetId="0" hidden="1">{#N/A,#N/A,FALSE,"Aging Summary";#N/A,#N/A,FALSE,"Ratio Analysis";#N/A,#N/A,FALSE,"Test 120 Day Accts";#N/A,#N/A,FALSE,"Tickmarks"}</definedName>
    <definedName name="JOIKHKK_2" hidden="1">{#N/A,#N/A,FALSE,"Aging Summary";#N/A,#N/A,FALSE,"Ratio Analysis";#N/A,#N/A,FALSE,"Test 120 Day Accts";#N/A,#N/A,FALSE,"Tickmarks"}</definedName>
    <definedName name="JOIKHKK_3" localSheetId="0" hidden="1">{#N/A,#N/A,FALSE,"Aging Summary";#N/A,#N/A,FALSE,"Ratio Analysis";#N/A,#N/A,FALSE,"Test 120 Day Accts";#N/A,#N/A,FALSE,"Tickmarks"}</definedName>
    <definedName name="JOIKHKK_3" hidden="1">{#N/A,#N/A,FALSE,"Aging Summary";#N/A,#N/A,FALSE,"Ratio Analysis";#N/A,#N/A,FALSE,"Test 120 Day Accts";#N/A,#N/A,FALSE,"Tickmarks"}</definedName>
    <definedName name="jul">#REF!</definedName>
    <definedName name="Jul_01">#REF!</definedName>
    <definedName name="jun">#REF!</definedName>
    <definedName name="Jun_01">#REF!</definedName>
    <definedName name="Junio99">#REF!</definedName>
    <definedName name="K" hidden="1">12</definedName>
    <definedName name="kfh" localSheetId="0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kfh_1" localSheetId="0" hidden="1">{#N/A,#N/A,FALSE,"Aging Summary";#N/A,#N/A,FALSE,"Ratio Analysis";#N/A,#N/A,FALSE,"Test 120 Day Accts";#N/A,#N/A,FALSE,"Tickmarks"}</definedName>
    <definedName name="kfh_1" hidden="1">{#N/A,#N/A,FALSE,"Aging Summary";#N/A,#N/A,FALSE,"Ratio Analysis";#N/A,#N/A,FALSE,"Test 120 Day Accts";#N/A,#N/A,FALSE,"Tickmarks"}</definedName>
    <definedName name="kloi" localSheetId="0" hidden="1">{#N/A,#N/A,FALSE,"Aging Summary";#N/A,#N/A,FALSE,"Ratio Analysis";#N/A,#N/A,FALSE,"Test 120 Day Accts";#N/A,#N/A,FALSE,"Tickmarks"}</definedName>
    <definedName name="kloi" hidden="1">{#N/A,#N/A,FALSE,"Aging Summary";#N/A,#N/A,FALSE,"Ratio Analysis";#N/A,#N/A,FALSE,"Test 120 Day Accts";#N/A,#N/A,FALSE,"Tickmarks"}</definedName>
    <definedName name="KPI_Copy">#REF!</definedName>
    <definedName name="KPI_History">#REF!</definedName>
    <definedName name="KPI_Insert">#REF!</definedName>
    <definedName name="kpi_month_copy">#REF!</definedName>
    <definedName name="KPI_Paste">#REF!</definedName>
    <definedName name="kpi_stats">#REF!</definedName>
    <definedName name="KPIs">#REF!</definedName>
    <definedName name="kpistats">#REF!</definedName>
    <definedName name="kto" localSheetId="0">#REF!</definedName>
    <definedName name="kto">#REF!</definedName>
    <definedName name="labor">#REF!</definedName>
    <definedName name="LARGO">#REF!</definedName>
    <definedName name="letras">#REF!</definedName>
    <definedName name="Ligne">#REF!</definedName>
    <definedName name="lkj" localSheetId="0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l" localSheetId="0" hidden="1">{#N/A,#N/A,TRUE,"ComparativoII"}</definedName>
    <definedName name="llll" hidden="1">{#N/A,#N/A,TRUE,"ComparativoII"}</definedName>
    <definedName name="llll_1" localSheetId="0" hidden="1">{#N/A,#N/A,TRUE,"ComparativoII"}</definedName>
    <definedName name="llll_1" hidden="1">{#N/A,#N/A,TRUE,"ComparativoII"}</definedName>
    <definedName name="llllll" localSheetId="0" hidden="1">{"balanço dolares",#N/A,FALSE,"SIGADR$";"AUT BAL REAIS",#N/A,FALSE,"SIGADR$";"QUOCIENTES REAIS",#N/A,FALSE,"QUOCIENTES";"JUNH QUOCI DOLARES",#N/A,FALSE,"QUOCIENTES"}</definedName>
    <definedName name="llllll" hidden="1">{"balanço dolares",#N/A,FALSE,"SIGADR$";"AUT BAL REAIS",#N/A,FALSE,"SIGADR$";"QUOCIENTES REAIS",#N/A,FALSE,"QUOCIENTES";"JUNH QUOCI DOLARES",#N/A,FALSE,"QUOCIENTES"}</definedName>
    <definedName name="llllll_1" localSheetId="0" hidden="1">{"balanço dolares",#N/A,FALSE,"SIGADR$";"AUT BAL REAIS",#N/A,FALSE,"SIGADR$";"QUOCIENTES REAIS",#N/A,FALSE,"QUOCIENTES";"JUNH QUOCI DOLARES",#N/A,FALSE,"QUOCIENTES"}</definedName>
    <definedName name="llllll_1" hidden="1">{"balanço dolares",#N/A,FALSE,"SIGADR$";"AUT BAL REAIS",#N/A,FALSE,"SIGADR$";"QUOCIENTES REAIS",#N/A,FALSE,"QUOCIENTES";"JUNH QUOCI DOLARES",#N/A,FALSE,"QUOCIENTES"}</definedName>
    <definedName name="llllllllll" localSheetId="0" hidden="1">{"RESULTADOS REAIS",#N/A,FALSE,"Dem.Res.R$";"RESULTADOS DOLARES",#N/A,FALSE,"Dem.Res.US$";"PERCENTUAIS REAIS",#N/A,FALSE,"Percentuais R$";"PERCENTUAIS DOLARES",#N/A,FALSE,"Percentuais US$"}</definedName>
    <definedName name="llllllllll" hidden="1">{"RESULTADOS REAIS",#N/A,FALSE,"Dem.Res.R$";"RESULTADOS DOLARES",#N/A,FALSE,"Dem.Res.US$";"PERCENTUAIS REAIS",#N/A,FALSE,"Percentuais R$";"PERCENTUAIS DOLARES",#N/A,FALSE,"Percentuais US$"}</definedName>
    <definedName name="llllllllll_1" localSheetId="0" hidden="1">{"RESULTADOS REAIS",#N/A,FALSE,"Dem.Res.R$";"RESULTADOS DOLARES",#N/A,FALSE,"Dem.Res.US$";"PERCENTUAIS REAIS",#N/A,FALSE,"Percentuais R$";"PERCENTUAIS DOLARES",#N/A,FALSE,"Percentuais US$"}</definedName>
    <definedName name="llllllllll_1" hidden="1">{"RESULTADOS REAIS",#N/A,FALSE,"Dem.Res.R$";"RESULTADOS DOLARES",#N/A,FALSE,"Dem.Res.US$";"PERCENTUAIS REAIS",#N/A,FALSE,"Percentuais R$";"PERCENTUAIS DOLARES",#N/A,FALSE,"Percentuais US$"}</definedName>
    <definedName name="loan">#REF!</definedName>
    <definedName name="loaneca">#REF!</definedName>
    <definedName name="loanshareparipasu">#REF!</definedName>
    <definedName name="LOB">#REF!</definedName>
    <definedName name="lolo">#REF!</definedName>
    <definedName name="Lonco">#REF!</definedName>
    <definedName name="LORE" localSheetId="0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_1" localSheetId="0" hidden="1">{#N/A,#N/A,FALSE,"Aging Summary";#N/A,#N/A,FALSE,"Ratio Analysis";#N/A,#N/A,FALSE,"Test 120 Day Accts";#N/A,#N/A,FALSE,"Tickmarks"}</definedName>
    <definedName name="LORE_1" hidden="1">{#N/A,#N/A,FALSE,"Aging Summary";#N/A,#N/A,FALSE,"Ratio Analysis";#N/A,#N/A,FALSE,"Test 120 Day Accts";#N/A,#N/A,FALSE,"Tickmarks"}</definedName>
    <definedName name="LORE_2" localSheetId="0" hidden="1">{#N/A,#N/A,FALSE,"Aging Summary";#N/A,#N/A,FALSE,"Ratio Analysis";#N/A,#N/A,FALSE,"Test 120 Day Accts";#N/A,#N/A,FALSE,"Tickmarks"}</definedName>
    <definedName name="LORE_2" hidden="1">{#N/A,#N/A,FALSE,"Aging Summary";#N/A,#N/A,FALSE,"Ratio Analysis";#N/A,#N/A,FALSE,"Test 120 Day Accts";#N/A,#N/A,FALSE,"Tickmarks"}</definedName>
    <definedName name="LORE_3" localSheetId="0" hidden="1">{#N/A,#N/A,FALSE,"Aging Summary";#N/A,#N/A,FALSE,"Ratio Analysis";#N/A,#N/A,FALSE,"Test 120 Day Accts";#N/A,#N/A,FALSE,"Tickmarks"}</definedName>
    <definedName name="LORE_3" hidden="1">{#N/A,#N/A,FALSE,"Aging Summary";#N/A,#N/A,FALSE,"Ratio Analysis";#N/A,#N/A,FALSE,"Test 120 Day Accts";#N/A,#N/A,FALSE,"Tickmarks"}</definedName>
    <definedName name="lorenaortiz" localSheetId="0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lorenaortiz_1" localSheetId="0" hidden="1">{#N/A,#N/A,FALSE,"Aging Summary";#N/A,#N/A,FALSE,"Ratio Analysis";#N/A,#N/A,FALSE,"Test 120 Day Accts";#N/A,#N/A,FALSE,"Tickmarks"}</definedName>
    <definedName name="lorenaortiz_1" hidden="1">{#N/A,#N/A,FALSE,"Aging Summary";#N/A,#N/A,FALSE,"Ratio Analysis";#N/A,#N/A,FALSE,"Test 120 Day Accts";#N/A,#N/A,FALSE,"Tickmarks"}</definedName>
    <definedName name="lorenaortiz_2" localSheetId="0" hidden="1">{#N/A,#N/A,FALSE,"Aging Summary";#N/A,#N/A,FALSE,"Ratio Analysis";#N/A,#N/A,FALSE,"Test 120 Day Accts";#N/A,#N/A,FALSE,"Tickmarks"}</definedName>
    <definedName name="lorenaortiz_2" hidden="1">{#N/A,#N/A,FALSE,"Aging Summary";#N/A,#N/A,FALSE,"Ratio Analysis";#N/A,#N/A,FALSE,"Test 120 Day Accts";#N/A,#N/A,FALSE,"Tickmarks"}</definedName>
    <definedName name="lorenaortiz_3" localSheetId="0" hidden="1">{#N/A,#N/A,FALSE,"Aging Summary";#N/A,#N/A,FALSE,"Ratio Analysis";#N/A,#N/A,FALSE,"Test 120 Day Accts";#N/A,#N/A,FALSE,"Tickmarks"}</definedName>
    <definedName name="lorenaortiz_3" hidden="1">{#N/A,#N/A,FALSE,"Aging Summary";#N/A,#N/A,FALSE,"Ratio Analysis";#N/A,#N/A,FALSE,"Test 120 Day Accts";#N/A,#N/A,FALSE,"Tickmarks"}</definedName>
    <definedName name="LOV">#REF!</definedName>
    <definedName name="LP">#REF!</definedName>
    <definedName name="LPNov">#REF!</definedName>
    <definedName name="LPSA.">#REF!</definedName>
    <definedName name="LPSAOO">#REF!</definedName>
    <definedName name="M">#REF!</definedName>
    <definedName name="M136001_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136001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acro30">#REF!</definedName>
    <definedName name="Macro32">#REF!</definedName>
    <definedName name="Macro33">#REF!</definedName>
    <definedName name="Macro34">#REF!</definedName>
    <definedName name="Macro35">#REF!</definedName>
    <definedName name="Macro36">#REF!</definedName>
    <definedName name="Macro37">#REF!</definedName>
    <definedName name="Macro39">#REF!</definedName>
    <definedName name="Macro40">#REF!</definedName>
    <definedName name="Macro41">#REF!</definedName>
    <definedName name="Macro42">#REF!</definedName>
    <definedName name="Macro43">#REF!</definedName>
    <definedName name="Macro44">#REF!</definedName>
    <definedName name="Macro45">#REF!</definedName>
    <definedName name="Macro46">#REF!</definedName>
    <definedName name="mad">#REF!</definedName>
    <definedName name="MAESTRO_COMPRAS">#REF!</definedName>
    <definedName name="Maestro_ventas">#REF!</definedName>
    <definedName name="mam">#REF!</definedName>
    <definedName name="MAN">#REF!</definedName>
    <definedName name="mar">#REF!</definedName>
    <definedName name="Mar_01">#REF!</definedName>
    <definedName name="Marakon_dat">#REF!,#REF!</definedName>
    <definedName name="marzo">#REF!</definedName>
    <definedName name="may">#REF!</definedName>
    <definedName name="MAY.NOV">#REF!</definedName>
    <definedName name="May_01">#REF!</definedName>
    <definedName name="mayo" localSheetId="0" hidden="1">{#N/A,#N/A,FALSE,"Aging Summary";#N/A,#N/A,FALSE,"Ratio Analysis";#N/A,#N/A,FALSE,"Test 120 Day Accts";#N/A,#N/A,FALSE,"Tickmarks"}</definedName>
    <definedName name="mayo" hidden="1">{#N/A,#N/A,FALSE,"Aging Summary";#N/A,#N/A,FALSE,"Ratio Analysis";#N/A,#N/A,FALSE,"Test 120 Day Accts";#N/A,#N/A,FALSE,"Tickmarks"}</definedName>
    <definedName name="mayo_1" localSheetId="0" hidden="1">{#N/A,#N/A,FALSE,"Aging Summary";#N/A,#N/A,FALSE,"Ratio Analysis";#N/A,#N/A,FALSE,"Test 120 Day Accts";#N/A,#N/A,FALSE,"Tickmarks"}</definedName>
    <definedName name="mayo_1" hidden="1">{#N/A,#N/A,FALSE,"Aging Summary";#N/A,#N/A,FALSE,"Ratio Analysis";#N/A,#N/A,FALSE,"Test 120 Day Accts";#N/A,#N/A,FALSE,"Tickmarks"}</definedName>
    <definedName name="mayo_2" localSheetId="0" hidden="1">{#N/A,#N/A,FALSE,"Aging Summary";#N/A,#N/A,FALSE,"Ratio Analysis";#N/A,#N/A,FALSE,"Test 120 Day Accts";#N/A,#N/A,FALSE,"Tickmarks"}</definedName>
    <definedName name="mayo_2" hidden="1">{#N/A,#N/A,FALSE,"Aging Summary";#N/A,#N/A,FALSE,"Ratio Analysis";#N/A,#N/A,FALSE,"Test 120 Day Accts";#N/A,#N/A,FALSE,"Tickmarks"}</definedName>
    <definedName name="mayo_3" localSheetId="0" hidden="1">{#N/A,#N/A,FALSE,"Aging Summary";#N/A,#N/A,FALSE,"Ratio Analysis";#N/A,#N/A,FALSE,"Test 120 Day Accts";#N/A,#N/A,FALSE,"Tickmarks"}</definedName>
    <definedName name="mayo_3" hidden="1">{#N/A,#N/A,FALSE,"Aging Summary";#N/A,#N/A,FALSE,"Ratio Analysis";#N/A,#N/A,FALSE,"Test 120 Day Accts";#N/A,#N/A,FALSE,"Tickmarks"}</definedName>
    <definedName name="MAYOR.OCT">#REF!</definedName>
    <definedName name="MES">#REF!</definedName>
    <definedName name="Mes_Abr">#REF!</definedName>
    <definedName name="Mes_Ago">#REF!</definedName>
    <definedName name="Mes_Dic">#REF!</definedName>
    <definedName name="Mes_Ene">#REF!</definedName>
    <definedName name="Mes_Feb">#REF!</definedName>
    <definedName name="Mes_Jul">#REF!</definedName>
    <definedName name="Mes_Jun">#REF!</definedName>
    <definedName name="Mes_Mar">#REF!</definedName>
    <definedName name="Mes_May">#REF!</definedName>
    <definedName name="Mes_Nov">#REF!</definedName>
    <definedName name="Mes_Oct">#REF!</definedName>
    <definedName name="Mes_Sep">#REF!</definedName>
    <definedName name="miles" localSheetId="0">#REF!</definedName>
    <definedName name="miles">#REF!</definedName>
    <definedName name="MINERA_ESCONDIDA">#REF!</definedName>
    <definedName name="MINSDUMP">#REF!</definedName>
    <definedName name="mio" localSheetId="0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io_1" localSheetId="0" hidden="1">{#N/A,#N/A,FALSE,"Aging Summary";#N/A,#N/A,FALSE,"Ratio Analysis";#N/A,#N/A,FALSE,"Test 120 Day Accts";#N/A,#N/A,FALSE,"Tickmarks"}</definedName>
    <definedName name="mio_1" hidden="1">{#N/A,#N/A,FALSE,"Aging Summary";#N/A,#N/A,FALSE,"Ratio Analysis";#N/A,#N/A,FALSE,"Test 120 Day Accts";#N/A,#N/A,FALSE,"Tickmarks"}</definedName>
    <definedName name="mio_2" localSheetId="0" hidden="1">{#N/A,#N/A,FALSE,"Aging Summary";#N/A,#N/A,FALSE,"Ratio Analysis";#N/A,#N/A,FALSE,"Test 120 Day Accts";#N/A,#N/A,FALSE,"Tickmarks"}</definedName>
    <definedName name="mio_2" hidden="1">{#N/A,#N/A,FALSE,"Aging Summary";#N/A,#N/A,FALSE,"Ratio Analysis";#N/A,#N/A,FALSE,"Test 120 Day Accts";#N/A,#N/A,FALSE,"Tickmarks"}</definedName>
    <definedName name="mio_3" localSheetId="0" hidden="1">{#N/A,#N/A,FALSE,"Aging Summary";#N/A,#N/A,FALSE,"Ratio Analysis";#N/A,#N/A,FALSE,"Test 120 Day Accts";#N/A,#N/A,FALSE,"Tickmarks"}</definedName>
    <definedName name="mio_3" hidden="1">{#N/A,#N/A,FALSE,"Aging Summary";#N/A,#N/A,FALSE,"Ratio Analysis";#N/A,#N/A,FALSE,"Test 120 Day Accts";#N/A,#N/A,FALSE,"Tickmarks"}</definedName>
    <definedName name="mklkl" localSheetId="0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klkl_1" localSheetId="0" hidden="1">{#N/A,#N/A,FALSE,"Aging Summary";#N/A,#N/A,FALSE,"Ratio Analysis";#N/A,#N/A,FALSE,"Test 120 Day Accts";#N/A,#N/A,FALSE,"Tickmarks"}</definedName>
    <definedName name="mklkl_1" hidden="1">{#N/A,#N/A,FALSE,"Aging Summary";#N/A,#N/A,FALSE,"Ratio Analysis";#N/A,#N/A,FALSE,"Test 120 Day Accts";#N/A,#N/A,FALSE,"Tickmarks"}</definedName>
    <definedName name="mklkl_2" localSheetId="0" hidden="1">{#N/A,#N/A,FALSE,"Aging Summary";#N/A,#N/A,FALSE,"Ratio Analysis";#N/A,#N/A,FALSE,"Test 120 Day Accts";#N/A,#N/A,FALSE,"Tickmarks"}</definedName>
    <definedName name="mklkl_2" hidden="1">{#N/A,#N/A,FALSE,"Aging Summary";#N/A,#N/A,FALSE,"Ratio Analysis";#N/A,#N/A,FALSE,"Test 120 Day Accts";#N/A,#N/A,FALSE,"Tickmarks"}</definedName>
    <definedName name="mklkl_3" localSheetId="0" hidden="1">{#N/A,#N/A,FALSE,"Aging Summary";#N/A,#N/A,FALSE,"Ratio Analysis";#N/A,#N/A,FALSE,"Test 120 Day Accts";#N/A,#N/A,FALSE,"Tickmarks"}</definedName>
    <definedName name="mklkl_3" hidden="1">{#N/A,#N/A,FALSE,"Aging Summary";#N/A,#N/A,FALSE,"Ratio Analysis";#N/A,#N/A,FALSE,"Test 120 Day Accts";#N/A,#N/A,FALSE,"Tickmarks"}</definedName>
    <definedName name="ML">#REF!</definedName>
    <definedName name="MM">#REF!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>#REF!</definedName>
    <definedName name="mmmmmmmmm">#REF!</definedName>
    <definedName name="mol">#REF!</definedName>
    <definedName name="mold">#REF!</definedName>
    <definedName name="moneda">#REF!</definedName>
    <definedName name="mspjun">#REF!</definedName>
    <definedName name="muebles">#REF!</definedName>
    <definedName name="n">#REF!</definedName>
    <definedName name="ncom">#REF!</definedName>
    <definedName name="netearning1">#REF!</definedName>
    <definedName name="NEW" hidden="1">#REF!</definedName>
    <definedName name="New_Flash">#REF!</definedName>
    <definedName name="nju" localSheetId="0" hidden="1">{#N/A,#N/A,FALSE,"Aging Summary";#N/A,#N/A,FALSE,"Ratio Analysis";#N/A,#N/A,FALSE,"Test 120 Day Accts";#N/A,#N/A,FALSE,"Tickmarks"}</definedName>
    <definedName name="nju" hidden="1">{#N/A,#N/A,FALSE,"Aging Summary";#N/A,#N/A,FALSE,"Ratio Analysis";#N/A,#N/A,FALSE,"Test 120 Day Accts";#N/A,#N/A,FALSE,"Tickmarks"}</definedName>
    <definedName name="NMHT" localSheetId="0" hidden="1">{#N/A,#N/A,FALSE,"Aging Summary";#N/A,#N/A,FALSE,"Ratio Analysis";#N/A,#N/A,FALSE,"Test 120 Day Accts";#N/A,#N/A,FALSE,"Tickmarks"}</definedName>
    <definedName name="NMHT" hidden="1">{#N/A,#N/A,FALSE,"Aging Summary";#N/A,#N/A,FALSE,"Ratio Analysis";#N/A,#N/A,FALSE,"Test 120 Day Accts";#N/A,#N/A,FALSE,"Tickmarks"}</definedName>
    <definedName name="no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n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NOMBRE_EMPRESA">#REF!</definedName>
    <definedName name="Nombre_encargado1">#REF!</definedName>
    <definedName name="Nombre_encargado2">#REF!</definedName>
    <definedName name="NOTAS">#REF!</definedName>
    <definedName name="nov">#REF!</definedName>
    <definedName name="Nov_01">#REF!</definedName>
    <definedName name="NOVANTERIOR">#N/A</definedName>
    <definedName name="novdic">#REF!</definedName>
    <definedName name="NOVIEMBRE">#N/A</definedName>
    <definedName name="NP">#REF!</definedName>
    <definedName name="npvp">#REF!</definedName>
    <definedName name="npvprocessingfee">#REF!</definedName>
    <definedName name="NUEVE">#REF!</definedName>
    <definedName name="Nuevo" localSheetId="0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_1" localSheetId="0" hidden="1">{#N/A,#N/A,FALSE,"Aging Summary";#N/A,#N/A,FALSE,"Ratio Analysis";#N/A,#N/A,FALSE,"Test 120 Day Accts";#N/A,#N/A,FALSE,"Tickmarks"}</definedName>
    <definedName name="Nuevo_1" hidden="1">{#N/A,#N/A,FALSE,"Aging Summary";#N/A,#N/A,FALSE,"Ratio Analysis";#N/A,#N/A,FALSE,"Test 120 Day Accts";#N/A,#N/A,FALSE,"Tickmarks"}</definedName>
    <definedName name="Nuevo_2" localSheetId="0" hidden="1">{#N/A,#N/A,FALSE,"Aging Summary";#N/A,#N/A,FALSE,"Ratio Analysis";#N/A,#N/A,FALSE,"Test 120 Day Accts";#N/A,#N/A,FALSE,"Tickmarks"}</definedName>
    <definedName name="Nuevo_2" hidden="1">{#N/A,#N/A,FALSE,"Aging Summary";#N/A,#N/A,FALSE,"Ratio Analysis";#N/A,#N/A,FALSE,"Test 120 Day Accts";#N/A,#N/A,FALSE,"Tickmarks"}</definedName>
    <definedName name="Nuevo_3" localSheetId="0" hidden="1">{#N/A,#N/A,FALSE,"Aging Summary";#N/A,#N/A,FALSE,"Ratio Analysis";#N/A,#N/A,FALSE,"Test 120 Day Accts";#N/A,#N/A,FALSE,"Tickmarks"}</definedName>
    <definedName name="Nuevo_3" hidden="1">{#N/A,#N/A,FALSE,"Aging Summary";#N/A,#N/A,FALSE,"Ratio Analysis";#N/A,#N/A,FALSE,"Test 120 Day Accts";#N/A,#N/A,FALSE,"Tickmarks"}</definedName>
    <definedName name="nuevo2" localSheetId="0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2_1" localSheetId="0" hidden="1">{#N/A,#N/A,FALSE,"Aging Summary";#N/A,#N/A,FALSE,"Ratio Analysis";#N/A,#N/A,FALSE,"Test 120 Day Accts";#N/A,#N/A,FALSE,"Tickmarks"}</definedName>
    <definedName name="nuevo2_1" hidden="1">{#N/A,#N/A,FALSE,"Aging Summary";#N/A,#N/A,FALSE,"Ratio Analysis";#N/A,#N/A,FALSE,"Test 120 Day Accts";#N/A,#N/A,FALSE,"Tickmarks"}</definedName>
    <definedName name="nuevo2_2" localSheetId="0" hidden="1">{#N/A,#N/A,FALSE,"Aging Summary";#N/A,#N/A,FALSE,"Ratio Analysis";#N/A,#N/A,FALSE,"Test 120 Day Accts";#N/A,#N/A,FALSE,"Tickmarks"}</definedName>
    <definedName name="nuevo2_2" hidden="1">{#N/A,#N/A,FALSE,"Aging Summary";#N/A,#N/A,FALSE,"Ratio Analysis";#N/A,#N/A,FALSE,"Test 120 Day Accts";#N/A,#N/A,FALSE,"Tickmarks"}</definedName>
    <definedName name="nuevo2_3" localSheetId="0" hidden="1">{#N/A,#N/A,FALSE,"Aging Summary";#N/A,#N/A,FALSE,"Ratio Analysis";#N/A,#N/A,FALSE,"Test 120 Day Accts";#N/A,#N/A,FALSE,"Tickmarks"}</definedName>
    <definedName name="nuevo2_3" hidden="1">{#N/A,#N/A,FALSE,"Aging Summary";#N/A,#N/A,FALSE,"Ratio Analysis";#N/A,#N/A,FALSE,"Test 120 Day Accts";#N/A,#N/A,FALSE,"Tickmarks"}</definedName>
    <definedName name="nuevo3" localSheetId="0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3_1" localSheetId="0" hidden="1">{#N/A,#N/A,FALSE,"Aging Summary";#N/A,#N/A,FALSE,"Ratio Analysis";#N/A,#N/A,FALSE,"Test 120 Day Accts";#N/A,#N/A,FALSE,"Tickmarks"}</definedName>
    <definedName name="nuevo3_1" hidden="1">{#N/A,#N/A,FALSE,"Aging Summary";#N/A,#N/A,FALSE,"Ratio Analysis";#N/A,#N/A,FALSE,"Test 120 Day Accts";#N/A,#N/A,FALSE,"Tickmarks"}</definedName>
    <definedName name="nuevo3_2" localSheetId="0" hidden="1">{#N/A,#N/A,FALSE,"Aging Summary";#N/A,#N/A,FALSE,"Ratio Analysis";#N/A,#N/A,FALSE,"Test 120 Day Accts";#N/A,#N/A,FALSE,"Tickmarks"}</definedName>
    <definedName name="nuevo3_2" hidden="1">{#N/A,#N/A,FALSE,"Aging Summary";#N/A,#N/A,FALSE,"Ratio Analysis";#N/A,#N/A,FALSE,"Test 120 Day Accts";#N/A,#N/A,FALSE,"Tickmarks"}</definedName>
    <definedName name="nuevo3_3" localSheetId="0" hidden="1">{#N/A,#N/A,FALSE,"Aging Summary";#N/A,#N/A,FALSE,"Ratio Analysis";#N/A,#N/A,FALSE,"Test 120 Day Accts";#N/A,#N/A,FALSE,"Tickmarks"}</definedName>
    <definedName name="nuevo3_3" hidden="1">{#N/A,#N/A,FALSE,"Aging Summary";#N/A,#N/A,FALSE,"Ratio Analysis";#N/A,#N/A,FALSE,"Test 120 Day Accts";#N/A,#N/A,FALSE,"Tickmarks"}</definedName>
    <definedName name="Nuevo4" localSheetId="0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Nuevo4_1" localSheetId="0" hidden="1">{#N/A,#N/A,FALSE,"Aging Summary";#N/A,#N/A,FALSE,"Ratio Analysis";#N/A,#N/A,FALSE,"Test 120 Day Accts";#N/A,#N/A,FALSE,"Tickmarks"}</definedName>
    <definedName name="Nuevo4_1" hidden="1">{#N/A,#N/A,FALSE,"Aging Summary";#N/A,#N/A,FALSE,"Ratio Analysis";#N/A,#N/A,FALSE,"Test 120 Day Accts";#N/A,#N/A,FALSE,"Tickmarks"}</definedName>
    <definedName name="Nuevo4_2" localSheetId="0" hidden="1">{#N/A,#N/A,FALSE,"Aging Summary";#N/A,#N/A,FALSE,"Ratio Analysis";#N/A,#N/A,FALSE,"Test 120 Day Accts";#N/A,#N/A,FALSE,"Tickmarks"}</definedName>
    <definedName name="Nuevo4_2" hidden="1">{#N/A,#N/A,FALSE,"Aging Summary";#N/A,#N/A,FALSE,"Ratio Analysis";#N/A,#N/A,FALSE,"Test 120 Day Accts";#N/A,#N/A,FALSE,"Tickmarks"}</definedName>
    <definedName name="Nuevo4_3" localSheetId="0" hidden="1">{#N/A,#N/A,FALSE,"Aging Summary";#N/A,#N/A,FALSE,"Ratio Analysis";#N/A,#N/A,FALSE,"Test 120 Day Accts";#N/A,#N/A,FALSE,"Tickmarks"}</definedName>
    <definedName name="Nuevo4_3" hidden="1">{#N/A,#N/A,FALSE,"Aging Summary";#N/A,#N/A,FALSE,"Ratio Analysis";#N/A,#N/A,FALSE,"Test 120 Day Accts";#N/A,#N/A,FALSE,"Tickmarks"}</definedName>
    <definedName name="NvsASD">"V2000-07-31"</definedName>
    <definedName name="NvsAutoDrillOk">"VN"</definedName>
    <definedName name="NvsElapsedTime">0.000178587964910548</definedName>
    <definedName name="NvsElapsedTime_1">0.000178587964910548</definedName>
    <definedName name="NvsEndTime">36741.6901533565</definedName>
    <definedName name="NvsEndTime_1">36741.6901533565</definedName>
    <definedName name="nvsendtime1">36741.6901533565</definedName>
    <definedName name="nvsendtime1_1">36741.6901533565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"%,X,RNT.ACCOUNT.,CZF.."</definedName>
    <definedName name="NvsPanelBusUnit">"VEDUC"</definedName>
    <definedName name="NvsPanelEffdt">"V1901-01-01"</definedName>
    <definedName name="NvsPanelSetid">"VGRALS"</definedName>
    <definedName name="NvsReqBU">"VGLS00"</definedName>
    <definedName name="NvsReqBUOnly">"VY"</definedName>
    <definedName name="NvsStyleNme">"bal_comp_saldos_fupef.xls"</definedName>
    <definedName name="NvsTransLed">"VN"</definedName>
    <definedName name="NvsTreeASD">"V2000-07-31"</definedName>
    <definedName name="NvsValTbl.ACCOUNT">"GL_ACCOUNT_TBL"</definedName>
    <definedName name="NvsValTbl.ACCOUNTING_PERIOD">"CAL_DETP_PER_VW"</definedName>
    <definedName name="NvsValTbl.OPERATING_UNIT">"OPER_UNIT_TBL"</definedName>
    <definedName name="ñ" localSheetId="0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0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kklk_1" localSheetId="0" hidden="1">{#N/A,#N/A,FALSE,"Aging Summary";#N/A,#N/A,FALSE,"Ratio Analysis";#N/A,#N/A,FALSE,"Test 120 Day Accts";#N/A,#N/A,FALSE,"Tickmarks"}</definedName>
    <definedName name="ñkklk_1" hidden="1">{#N/A,#N/A,FALSE,"Aging Summary";#N/A,#N/A,FALSE,"Ratio Analysis";#N/A,#N/A,FALSE,"Test 120 Day Accts";#N/A,#N/A,FALSE,"Tickmarks"}</definedName>
    <definedName name="ñkklk_2" localSheetId="0" hidden="1">{#N/A,#N/A,FALSE,"Aging Summary";#N/A,#N/A,FALSE,"Ratio Analysis";#N/A,#N/A,FALSE,"Test 120 Day Accts";#N/A,#N/A,FALSE,"Tickmarks"}</definedName>
    <definedName name="ñkklk_2" hidden="1">{#N/A,#N/A,FALSE,"Aging Summary";#N/A,#N/A,FALSE,"Ratio Analysis";#N/A,#N/A,FALSE,"Test 120 Day Accts";#N/A,#N/A,FALSE,"Tickmarks"}</definedName>
    <definedName name="ñkklk_3" localSheetId="0" hidden="1">{#N/A,#N/A,FALSE,"Aging Summary";#N/A,#N/A,FALSE,"Ratio Analysis";#N/A,#N/A,FALSE,"Test 120 Day Accts";#N/A,#N/A,FALSE,"Tickmarks"}</definedName>
    <definedName name="ñkklk_3" hidden="1">{#N/A,#N/A,FALSE,"Aging Summary";#N/A,#N/A,FALSE,"Ratio Analysis";#N/A,#N/A,FALSE,"Test 120 Day Accts";#N/A,#N/A,FALSE,"Tickmarks"}</definedName>
    <definedName name="ÑLOP" localSheetId="0" hidden="1">{#N/A,#N/A,FALSE,"Aging Summary";#N/A,#N/A,FALSE,"Ratio Analysis";#N/A,#N/A,FALSE,"Test 120 Day Accts";#N/A,#N/A,FALSE,"Tickmarks"}</definedName>
    <definedName name="ÑLOP" hidden="1">{#N/A,#N/A,FALSE,"Aging Summary";#N/A,#N/A,FALSE,"Ratio Analysis";#N/A,#N/A,FALSE,"Test 120 Day Accts";#N/A,#N/A,FALSE,"Tickmarks"}</definedName>
    <definedName name="ññ">#REF!</definedName>
    <definedName name="ññññññ" localSheetId="0" hidden="1">{"balanço dolares",#N/A,FALSE,"SIGADR$";"AUT BAL REAIS",#N/A,FALSE,"SIGADR$";"QUOCIENTES REAIS",#N/A,FALSE,"QUOCIENTES";"JUNH QUOCI DOLARES",#N/A,FALSE,"QUOCIENTES"}</definedName>
    <definedName name="ññññññ" hidden="1">{"balanço dolares",#N/A,FALSE,"SIGADR$";"AUT BAL REAIS",#N/A,FALSE,"SIGADR$";"QUOCIENTES REAIS",#N/A,FALSE,"QUOCIENTES";"JUNH QUOCI DOLARES",#N/A,FALSE,"QUOCIENTES"}</definedName>
    <definedName name="ññññññ_1" localSheetId="0" hidden="1">{"balanço dolares",#N/A,FALSE,"SIGADR$";"AUT BAL REAIS",#N/A,FALSE,"SIGADR$";"QUOCIENTES REAIS",#N/A,FALSE,"QUOCIENTES";"JUNH QUOCI DOLARES",#N/A,FALSE,"QUOCIENTES"}</definedName>
    <definedName name="ññññññ_1" hidden="1">{"balanço dolares",#N/A,FALSE,"SIGADR$";"AUT BAL REAIS",#N/A,FALSE,"SIGADR$";"QUOCIENTES REAIS",#N/A,FALSE,"QUOCIENTES";"JUNH QUOCI DOLARES",#N/A,FALSE,"QUOCIENTES"}</definedName>
    <definedName name="o">#REF!</definedName>
    <definedName name="o_ing" localSheetId="0">#REF!</definedName>
    <definedName name="o_ing">#REF!</definedName>
    <definedName name="o_pas_lp" localSheetId="0">#REF!</definedName>
    <definedName name="o_pas_lp">#REF!</definedName>
    <definedName name="o_var_lp" localSheetId="0">#REF!</definedName>
    <definedName name="o_var_lp">#REF!</definedName>
    <definedName name="Obra2000">#REF!</definedName>
    <definedName name="Obras2001">#REF!</definedName>
    <definedName name="Obrej22">#REF!</definedName>
    <definedName name="OCHO">#REF!</definedName>
    <definedName name="Oct">#REF!</definedName>
    <definedName name="Oct_01">#REF!</definedName>
    <definedName name="OCTUBRE">#N/A</definedName>
    <definedName name="OIOIOIO" localSheetId="0" hidden="1">{#N/A,#N/A,FALSE,"Aging Summary";#N/A,#N/A,FALSE,"Ratio Analysis";#N/A,#N/A,FALSE,"Test 120 Day Accts";#N/A,#N/A,FALSE,"Tickmarks"}</definedName>
    <definedName name="OIOIOIO" hidden="1">{#N/A,#N/A,FALSE,"Aging Summary";#N/A,#N/A,FALSE,"Ratio Analysis";#N/A,#N/A,FALSE,"Test 120 Day Accts";#N/A,#N/A,FALSE,"Tickmarks"}</definedName>
    <definedName name="oiuhe80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0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ja_1" localSheetId="0" hidden="1">{#N/A,#N/A,FALSE,"Aging Summary";#N/A,#N/A,FALSE,"Ratio Analysis";#N/A,#N/A,FALSE,"Test 120 Day Accts";#N/A,#N/A,FALSE,"Tickmarks"}</definedName>
    <definedName name="oja_1" hidden="1">{#N/A,#N/A,FALSE,"Aging Summary";#N/A,#N/A,FALSE,"Ratio Analysis";#N/A,#N/A,FALSE,"Test 120 Day Accts";#N/A,#N/A,FALSE,"Tickmarks"}</definedName>
    <definedName name="oja_2" localSheetId="0" hidden="1">{#N/A,#N/A,FALSE,"Aging Summary";#N/A,#N/A,FALSE,"Ratio Analysis";#N/A,#N/A,FALSE,"Test 120 Day Accts";#N/A,#N/A,FALSE,"Tickmarks"}</definedName>
    <definedName name="oja_2" hidden="1">{#N/A,#N/A,FALSE,"Aging Summary";#N/A,#N/A,FALSE,"Ratio Analysis";#N/A,#N/A,FALSE,"Test 120 Day Accts";#N/A,#N/A,FALSE,"Tickmarks"}</definedName>
    <definedName name="oja_3" localSheetId="0" hidden="1">{#N/A,#N/A,FALSE,"Aging Summary";#N/A,#N/A,FALSE,"Ratio Analysis";#N/A,#N/A,FALSE,"Test 120 Day Accts";#N/A,#N/A,FALSE,"Tickmarks"}</definedName>
    <definedName name="oja_3" hidden="1">{#N/A,#N/A,FALSE,"Aging Summary";#N/A,#N/A,FALSE,"Ratio Analysis";#N/A,#N/A,FALSE,"Test 120 Day Accts";#N/A,#N/A,FALSE,"Tickmarks"}</definedName>
    <definedName name="ONCE">#REF!</definedName>
    <definedName name="ONE" localSheetId="0">#REF!</definedName>
    <definedName name="ONE">#REF!</definedName>
    <definedName name="OOD">#REF!</definedName>
    <definedName name="oojop" localSheetId="0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jop_1" localSheetId="0" hidden="1">{#N/A,#N/A,FALSE,"Aging Summary";#N/A,#N/A,FALSE,"Ratio Analysis";#N/A,#N/A,FALSE,"Test 120 Day Accts";#N/A,#N/A,FALSE,"Tickmarks"}</definedName>
    <definedName name="oojop_1" hidden="1">{#N/A,#N/A,FALSE,"Aging Summary";#N/A,#N/A,FALSE,"Ratio Analysis";#N/A,#N/A,FALSE,"Test 120 Day Accts";#N/A,#N/A,FALSE,"Tickmarks"}</definedName>
    <definedName name="oojop_2" localSheetId="0" hidden="1">{#N/A,#N/A,FALSE,"Aging Summary";#N/A,#N/A,FALSE,"Ratio Analysis";#N/A,#N/A,FALSE,"Test 120 Day Accts";#N/A,#N/A,FALSE,"Tickmarks"}</definedName>
    <definedName name="oojop_2" hidden="1">{#N/A,#N/A,FALSE,"Aging Summary";#N/A,#N/A,FALSE,"Ratio Analysis";#N/A,#N/A,FALSE,"Test 120 Day Accts";#N/A,#N/A,FALSE,"Tickmarks"}</definedName>
    <definedName name="oojop_3" localSheetId="0" hidden="1">{#N/A,#N/A,FALSE,"Aging Summary";#N/A,#N/A,FALSE,"Ratio Analysis";#N/A,#N/A,FALSE,"Test 120 Day Accts";#N/A,#N/A,FALSE,"Tickmarks"}</definedName>
    <definedName name="oojop_3" hidden="1">{#N/A,#N/A,FALSE,"Aging Summary";#N/A,#N/A,FALSE,"Ratio Analysis";#N/A,#N/A,FALSE,"Test 120 Day Accts";#N/A,#N/A,FALSE,"Tickmarks"}</definedName>
    <definedName name="oomayo">#REF!</definedName>
    <definedName name="OOO" localSheetId="0" hidden="1">{"balanço dolares",#N/A,FALSE,"SIGADR$";"AUT BAL REAIS",#N/A,FALSE,"SIGADR$";"QUOCIENTES REAIS",#N/A,FALSE,"QUOCIENTES";"JUNH QUOCI DOLARES",#N/A,FALSE,"QUOCIENTES"}</definedName>
    <definedName name="OOO" hidden="1">{"balanço dolares",#N/A,FALSE,"SIGADR$";"AUT BAL REAIS",#N/A,FALSE,"SIGADR$";"QUOCIENTES REAIS",#N/A,FALSE,"QUOCIENTES";"JUNH QUOCI DOLARES",#N/A,FALSE,"QUOCIENTES"}</definedName>
    <definedName name="OOO_1" localSheetId="0" hidden="1">{"balanço dolares",#N/A,FALSE,"SIGADR$";"AUT BAL REAIS",#N/A,FALSE,"SIGADR$";"QUOCIENTES REAIS",#N/A,FALSE,"QUOCIENTES";"JUNH QUOCI DOLARES",#N/A,FALSE,"QUOCIENTES"}</definedName>
    <definedName name="OOO_1" hidden="1">{"balanço dolares",#N/A,FALSE,"SIGADR$";"AUT BAL REAIS",#N/A,FALSE,"SIGADR$";"QUOCIENTES REAIS",#N/A,FALSE,"QUOCIENTES";"JUNH QUOCI DOLARES",#N/A,FALSE,"QUOCIENTES"}</definedName>
    <definedName name="OOOO" localSheetId="0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_1" localSheetId="0" hidden="1">{#N/A,#N/A,FALSE,"Aging Summary";#N/A,#N/A,FALSE,"Ratio Analysis";#N/A,#N/A,FALSE,"Test 120 Day Accts";#N/A,#N/A,FALSE,"Tickmarks"}</definedName>
    <definedName name="OOOO_1" hidden="1">{#N/A,#N/A,FALSE,"Aging Summary";#N/A,#N/A,FALSE,"Ratio Analysis";#N/A,#N/A,FALSE,"Test 120 Day Accts";#N/A,#N/A,FALSE,"Tickmarks"}</definedName>
    <definedName name="OOOO_2" localSheetId="0" hidden="1">{#N/A,#N/A,FALSE,"Aging Summary";#N/A,#N/A,FALSE,"Ratio Analysis";#N/A,#N/A,FALSE,"Test 120 Day Accts";#N/A,#N/A,FALSE,"Tickmarks"}</definedName>
    <definedName name="OOOO_2" hidden="1">{#N/A,#N/A,FALSE,"Aging Summary";#N/A,#N/A,FALSE,"Ratio Analysis";#N/A,#N/A,FALSE,"Test 120 Day Accts";#N/A,#N/A,FALSE,"Tickmarks"}</definedName>
    <definedName name="OOOO_3" localSheetId="0" hidden="1">{#N/A,#N/A,FALSE,"Aging Summary";#N/A,#N/A,FALSE,"Ratio Analysis";#N/A,#N/A,FALSE,"Test 120 Day Accts";#N/A,#N/A,FALSE,"Tickmarks"}</definedName>
    <definedName name="OOOO_3" hidden="1">{#N/A,#N/A,FALSE,"Aging Summary";#N/A,#N/A,FALSE,"Ratio Analysis";#N/A,#N/A,FALSE,"Test 120 Day Accts";#N/A,#N/A,FALSE,"Tickmarks"}</definedName>
    <definedName name="OOOOO" localSheetId="0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OOOO_1" localSheetId="0" hidden="1">{#N/A,#N/A,FALSE,"Aging Summary";#N/A,#N/A,FALSE,"Ratio Analysis";#N/A,#N/A,FALSE,"Test 120 Day Accts";#N/A,#N/A,FALSE,"Tickmarks"}</definedName>
    <definedName name="OOOOO_1" hidden="1">{#N/A,#N/A,FALSE,"Aging Summary";#N/A,#N/A,FALSE,"Ratio Analysis";#N/A,#N/A,FALSE,"Test 120 Day Accts";#N/A,#N/A,FALSE,"Tickmarks"}</definedName>
    <definedName name="OOOOO_2" localSheetId="0" hidden="1">{#N/A,#N/A,FALSE,"Aging Summary";#N/A,#N/A,FALSE,"Ratio Analysis";#N/A,#N/A,FALSE,"Test 120 Day Accts";#N/A,#N/A,FALSE,"Tickmarks"}</definedName>
    <definedName name="OOOOO_2" hidden="1">{#N/A,#N/A,FALSE,"Aging Summary";#N/A,#N/A,FALSE,"Ratio Analysis";#N/A,#N/A,FALSE,"Test 120 Day Accts";#N/A,#N/A,FALSE,"Tickmarks"}</definedName>
    <definedName name="OOOOO_3" localSheetId="0" hidden="1">{#N/A,#N/A,FALSE,"Aging Summary";#N/A,#N/A,FALSE,"Ratio Analysis";#N/A,#N/A,FALSE,"Test 120 Day Accts";#N/A,#N/A,FALSE,"Tickmarks"}</definedName>
    <definedName name="OOOOO_3" hidden="1">{#N/A,#N/A,FALSE,"Aging Summary";#N/A,#N/A,FALSE,"Ratio Analysis";#N/A,#N/A,FALSE,"Test 120 Day Accts";#N/A,#N/A,FALSE,"Tickmarks"}</definedName>
    <definedName name="oper12" localSheetId="0">#REF!</definedName>
    <definedName name="oper12">#REF!</definedName>
    <definedName name="Operarios">#REF!</definedName>
    <definedName name="OPIPO">#REF!</definedName>
    <definedName name="ops">#REF!</definedName>
    <definedName name="orden">#REF!</definedName>
    <definedName name="orden2">#REF!</definedName>
    <definedName name="other">#REF!</definedName>
    <definedName name="otreo">#REF!</definedName>
    <definedName name="otro">#REF!</definedName>
    <definedName name="OTROS">#REF!</definedName>
    <definedName name="ownerscost">#REF!</definedName>
    <definedName name="oxido" localSheetId="0">#REF!</definedName>
    <definedName name="oxido">#REF!</definedName>
    <definedName name="P">#N/A</definedName>
    <definedName name="p_1" localSheetId="0" hidden="1">{#N/A,#N/A,FALSE,"Aging Summary";#N/A,#N/A,FALSE,"Ratio Analysis";#N/A,#N/A,FALSE,"Test 120 Day Accts";#N/A,#N/A,FALSE,"Tickmarks"}</definedName>
    <definedName name="p_1" hidden="1">{#N/A,#N/A,FALSE,"Aging Summary";#N/A,#N/A,FALSE,"Ratio Analysis";#N/A,#N/A,FALSE,"Test 120 Day Accts";#N/A,#N/A,FALSE,"Tickmarks"}</definedName>
    <definedName name="p_l_defst_amortn_act">#REF!</definedName>
    <definedName name="Pag_9_dep_aceler_retas_tecnica">#REF!</definedName>
    <definedName name="Pag1?">#REF!</definedName>
    <definedName name="Pag1_rta_liq_AT_ANTERIOR">#REF!</definedName>
    <definedName name="Pag1_rta_liquida_AT">#REF!</definedName>
    <definedName name="Pag11_gtos_capacitacion">#REF!</definedName>
    <definedName name="Pag2_kpi_ano_actual">#REF!</definedName>
    <definedName name="Pag3_kpi_ano_anterior">#REF!</definedName>
    <definedName name="pag5_pias">#REF!</definedName>
    <definedName name="Pag7_gastos_rechazado">#REF!</definedName>
    <definedName name="Pag8_4_adiciones_af">#REF!</definedName>
    <definedName name="Pagclts">#REF!</definedName>
    <definedName name="panes">#REF!</definedName>
    <definedName name="pas" localSheetId="0">#REF!</definedName>
    <definedName name="pas">#REF!</definedName>
    <definedName name="PASIVO" localSheetId="0">#REF!</definedName>
    <definedName name="PASIVO">#REF!</definedName>
    <definedName name="PASIVO12">#REF!</definedName>
    <definedName name="pasivo13">#REF!</definedName>
    <definedName name="PASMP" localSheetId="0">#REF!</definedName>
    <definedName name="PASMP">#REF!</definedName>
    <definedName name="PATO">#REF!</definedName>
    <definedName name="patrim">#REF!</definedName>
    <definedName name="PATRIMONIO">#REF!</definedName>
    <definedName name="PatrimRut">#REF!</definedName>
    <definedName name="PCU_FS_old" localSheetId="0">#REF!</definedName>
    <definedName name="PCU_FS_old">#REF!</definedName>
    <definedName name="Percent_Threshold">#REF!</definedName>
    <definedName name="PESOS">#REF!</definedName>
    <definedName name="pint">#REF!</definedName>
    <definedName name="pint2">#REF!</definedName>
    <definedName name="PirITS">#REF!</definedName>
    <definedName name="PirRef">#REF!</definedName>
    <definedName name="pl">#REF!</definedName>
    <definedName name="PL_Dollar_Threshold">#REF!</definedName>
    <definedName name="PL_Percent_Threshold">#REF!</definedName>
    <definedName name="Plan_de_inversiones">#REF!</definedName>
    <definedName name="PLAZO">#REF!</definedName>
    <definedName name="please">#REF!</definedName>
    <definedName name="pñ" localSheetId="0" hidden="1">{"AUT ANALISE DESP",#N/A,TRUE,"AN.DESP. MR$"}</definedName>
    <definedName name="pñ" hidden="1">{"AUT ANALISE DESP",#N/A,TRUE,"AN.DESP. MR$"}</definedName>
    <definedName name="pñ_1" localSheetId="0" hidden="1">{"AUT ANALISE DESP",#N/A,TRUE,"AN.DESP. MR$"}</definedName>
    <definedName name="pñ_1" hidden="1">{"AUT ANALISE DESP",#N/A,TRUE,"AN.DESP. MR$"}</definedName>
    <definedName name="pñkj" localSheetId="0" hidden="1">{#N/A,#N/A,TRUE,"ComparativoII"}</definedName>
    <definedName name="pñkj" hidden="1">{#N/A,#N/A,TRUE,"ComparativoII"}</definedName>
    <definedName name="pñkj_1" localSheetId="0" hidden="1">{#N/A,#N/A,TRUE,"ComparativoII"}</definedName>
    <definedName name="pñkj_1" hidden="1">{#N/A,#N/A,TRUE,"ComparativoII"}</definedName>
    <definedName name="POI" localSheetId="0" hidden="1">{#N/A,#N/A,FALSE,"Aging Summary";#N/A,#N/A,FALSE,"Ratio Analysis";#N/A,#N/A,FALSE,"Test 120 Day Accts";#N/A,#N/A,FALSE,"Tickmarks"}</definedName>
    <definedName name="POI" hidden="1">{#N/A,#N/A,FALSE,"Aging Summary";#N/A,#N/A,FALSE,"Ratio Analysis";#N/A,#N/A,FALSE,"Test 120 Day Accts";#N/A,#N/A,FALSE,"Tickmarks"}</definedName>
    <definedName name="POIUY" localSheetId="0" hidden="1">{#N/A,#N/A,FALSE,"Aging Summary";#N/A,#N/A,FALSE,"Ratio Analysis";#N/A,#N/A,FALSE,"Test 120 Day Accts";#N/A,#N/A,FALSE,"Tickmarks"}</definedName>
    <definedName name="POIUY" hidden="1">{#N/A,#N/A,FALSE,"Aging Summary";#N/A,#N/A,FALSE,"Ratio Analysis";#N/A,#N/A,FALSE,"Test 120 Day Accts";#N/A,#N/A,FALSE,"Tickmarks"}</definedName>
    <definedName name="poiy">#REF!</definedName>
    <definedName name="PorcentajeBureau">#REF!</definedName>
    <definedName name="PORTADA_2">#REF!</definedName>
    <definedName name="poto" localSheetId="0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oto_1" localSheetId="0" hidden="1">{#N/A,#N/A,FALSE,"Aging Summary";#N/A,#N/A,FALSE,"Ratio Analysis";#N/A,#N/A,FALSE,"Test 120 Day Accts";#N/A,#N/A,FALSE,"Tickmarks"}</definedName>
    <definedName name="poto_1" hidden="1">{#N/A,#N/A,FALSE,"Aging Summary";#N/A,#N/A,FALSE,"Ratio Analysis";#N/A,#N/A,FALSE,"Test 120 Day Accts";#N/A,#N/A,FALSE,"Tickmarks"}</definedName>
    <definedName name="poto_2" localSheetId="0" hidden="1">{#N/A,#N/A,FALSE,"Aging Summary";#N/A,#N/A,FALSE,"Ratio Analysis";#N/A,#N/A,FALSE,"Test 120 Day Accts";#N/A,#N/A,FALSE,"Tickmarks"}</definedName>
    <definedName name="poto_2" hidden="1">{#N/A,#N/A,FALSE,"Aging Summary";#N/A,#N/A,FALSE,"Ratio Analysis";#N/A,#N/A,FALSE,"Test 120 Day Accts";#N/A,#N/A,FALSE,"Tickmarks"}</definedName>
    <definedName name="poto_3" localSheetId="0" hidden="1">{#N/A,#N/A,FALSE,"Aging Summary";#N/A,#N/A,FALSE,"Ratio Analysis";#N/A,#N/A,FALSE,"Test 120 Day Accts";#N/A,#N/A,FALSE,"Tickmarks"}</definedName>
    <definedName name="poto_3" hidden="1">{#N/A,#N/A,FALSE,"Aging Summary";#N/A,#N/A,FALSE,"Ratio Analysis";#N/A,#N/A,FALSE,"Test 120 Day Accts";#N/A,#N/A,FALSE,"Tickmarks"}</definedName>
    <definedName name="PPciónACcs">#REF!</definedName>
    <definedName name="ppm">#REF!</definedName>
    <definedName name="PPM1_1" localSheetId="0" hidden="1">{#N/A,#N/A,FALSE,"Aging Summary";#N/A,#N/A,FALSE,"Ratio Analysis";#N/A,#N/A,FALSE,"Test 120 Day Accts";#N/A,#N/A,FALSE,"Tickmarks"}</definedName>
    <definedName name="PPM1_1" hidden="1">{#N/A,#N/A,FALSE,"Aging Summary";#N/A,#N/A,FALSE,"Ratio Analysis";#N/A,#N/A,FALSE,"Test 120 Day Accts";#N/A,#N/A,FALSE,"Tickmarks"}</definedName>
    <definedName name="PPM1_2" localSheetId="0" hidden="1">{#N/A,#N/A,FALSE,"Aging Summary";#N/A,#N/A,FALSE,"Ratio Analysis";#N/A,#N/A,FALSE,"Test 120 Day Accts";#N/A,#N/A,FALSE,"Tickmarks"}</definedName>
    <definedName name="PPM1_2" hidden="1">{#N/A,#N/A,FALSE,"Aging Summary";#N/A,#N/A,FALSE,"Ratio Analysis";#N/A,#N/A,FALSE,"Test 120 Day Accts";#N/A,#N/A,FALSE,"Tickmarks"}</definedName>
    <definedName name="PPM1_3" localSheetId="0" hidden="1">{#N/A,#N/A,FALSE,"Aging Summary";#N/A,#N/A,FALSE,"Ratio Analysis";#N/A,#N/A,FALSE,"Test 120 Day Accts";#N/A,#N/A,FALSE,"Tickmarks"}</definedName>
    <definedName name="PPM1_3" hidden="1">{#N/A,#N/A,FALSE,"Aging Summary";#N/A,#N/A,FALSE,"Ratio Analysis";#N/A,#N/A,FALSE,"Test 120 Day Accts";#N/A,#N/A,FALSE,"Tickmarks"}</definedName>
    <definedName name="ppmES" localSheetId="0" hidden="1">{#N/A,#N/A,FALSE,"Aging Summary";#N/A,#N/A,FALSE,"Ratio Analysis";#N/A,#N/A,FALSE,"Test 120 Day Accts";#N/A,#N/A,FALSE,"Tickmarks"}</definedName>
    <definedName name="ppmES" hidden="1">{#N/A,#N/A,FALSE,"Aging Summary";#N/A,#N/A,FALSE,"Ratio Analysis";#N/A,#N/A,FALSE,"Test 120 Day Accts";#N/A,#N/A,FALSE,"Tickmarks"}</definedName>
    <definedName name="ppms" localSheetId="0" hidden="1">{#N/A,#N/A,FALSE,"Aging Summary";#N/A,#N/A,FALSE,"Ratio Analysis";#N/A,#N/A,FALSE,"Test 120 Day Accts";#N/A,#N/A,FALSE,"Tickmarks"}</definedName>
    <definedName name="ppms" hidden="1">{#N/A,#N/A,FALSE,"Aging Summary";#N/A,#N/A,FALSE,"Ratio Analysis";#N/A,#N/A,FALSE,"Test 120 Day Accts";#N/A,#N/A,FALSE,"Tickmarks"}</definedName>
    <definedName name="ppmxxx" localSheetId="0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mxxx_1" localSheetId="0" hidden="1">{#N/A,#N/A,FALSE,"Aging Summary";#N/A,#N/A,FALSE,"Ratio Analysis";#N/A,#N/A,FALSE,"Test 120 Day Accts";#N/A,#N/A,FALSE,"Tickmarks"}</definedName>
    <definedName name="ppmxxx_1" hidden="1">{#N/A,#N/A,FALSE,"Aging Summary";#N/A,#N/A,FALSE,"Ratio Analysis";#N/A,#N/A,FALSE,"Test 120 Day Accts";#N/A,#N/A,FALSE,"Tickmarks"}</definedName>
    <definedName name="ppmxxx_2" localSheetId="0" hidden="1">{#N/A,#N/A,FALSE,"Aging Summary";#N/A,#N/A,FALSE,"Ratio Analysis";#N/A,#N/A,FALSE,"Test 120 Day Accts";#N/A,#N/A,FALSE,"Tickmarks"}</definedName>
    <definedName name="ppmxxx_2" hidden="1">{#N/A,#N/A,FALSE,"Aging Summary";#N/A,#N/A,FALSE,"Ratio Analysis";#N/A,#N/A,FALSE,"Test 120 Day Accts";#N/A,#N/A,FALSE,"Tickmarks"}</definedName>
    <definedName name="ppmxxx_3" localSheetId="0" hidden="1">{#N/A,#N/A,FALSE,"Aging Summary";#N/A,#N/A,FALSE,"Ratio Analysis";#N/A,#N/A,FALSE,"Test 120 Day Accts";#N/A,#N/A,FALSE,"Tickmarks"}</definedName>
    <definedName name="ppmxxx_3" hidden="1">{#N/A,#N/A,FALSE,"Aging Summary";#N/A,#N/A,FALSE,"Ratio Analysis";#N/A,#N/A,FALSE,"Test 120 Day Accts";#N/A,#N/A,FALSE,"Tickmarks"}</definedName>
    <definedName name="ppp" localSheetId="0" hidden="1">{"AUT ANALISE DESP",#N/A,TRUE,"AN.DESP. MR$"}</definedName>
    <definedName name="ppp" hidden="1">{"AUT ANALISE DESP",#N/A,TRUE,"AN.DESP. MR$"}</definedName>
    <definedName name="ppp_1" localSheetId="0" hidden="1">{"AUT ANALISE DESP",#N/A,TRUE,"AN.DESP. MR$"}</definedName>
    <definedName name="ppp_1" hidden="1">{"AUT ANALISE DESP",#N/A,TRUE,"AN.DESP. MR$"}</definedName>
    <definedName name="ppppp" localSheetId="0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_1" localSheetId="0" hidden="1">{#N/A,#N/A,FALSE,"Aging Summary";#N/A,#N/A,FALSE,"Ratio Analysis";#N/A,#N/A,FALSE,"Test 120 Day Accts";#N/A,#N/A,FALSE,"Tickmarks"}</definedName>
    <definedName name="ppppp_1" hidden="1">{#N/A,#N/A,FALSE,"Aging Summary";#N/A,#N/A,FALSE,"Ratio Analysis";#N/A,#N/A,FALSE,"Test 120 Day Accts";#N/A,#N/A,FALSE,"Tickmarks"}</definedName>
    <definedName name="ppppp_2" localSheetId="0" hidden="1">{#N/A,#N/A,FALSE,"Aging Summary";#N/A,#N/A,FALSE,"Ratio Analysis";#N/A,#N/A,FALSE,"Test 120 Day Accts";#N/A,#N/A,FALSE,"Tickmarks"}</definedName>
    <definedName name="ppppp_2" hidden="1">{#N/A,#N/A,FALSE,"Aging Summary";#N/A,#N/A,FALSE,"Ratio Analysis";#N/A,#N/A,FALSE,"Test 120 Day Accts";#N/A,#N/A,FALSE,"Tickmarks"}</definedName>
    <definedName name="ppppp_3" localSheetId="0" hidden="1">{#N/A,#N/A,FALSE,"Aging Summary";#N/A,#N/A,FALSE,"Ratio Analysis";#N/A,#N/A,FALSE,"Test 120 Day Accts";#N/A,#N/A,FALSE,"Tickmarks"}</definedName>
    <definedName name="ppppp_3" hidden="1">{#N/A,#N/A,FALSE,"Aging Summary";#N/A,#N/A,FALSE,"Ratio Analysis";#N/A,#N/A,FALSE,"Test 120 Day Accts";#N/A,#N/A,FALSE,"Tickmarks"}</definedName>
    <definedName name="PPPPPP" localSheetId="0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PPPPP_1" localSheetId="0" hidden="1">{#N/A,#N/A,FALSE,"Aging Summary";#N/A,#N/A,FALSE,"Ratio Analysis";#N/A,#N/A,FALSE,"Test 120 Day Accts";#N/A,#N/A,FALSE,"Tickmarks"}</definedName>
    <definedName name="PPPPPP_1" hidden="1">{#N/A,#N/A,FALSE,"Aging Summary";#N/A,#N/A,FALSE,"Ratio Analysis";#N/A,#N/A,FALSE,"Test 120 Day Accts";#N/A,#N/A,FALSE,"Tickmarks"}</definedName>
    <definedName name="PPPPPP_2" localSheetId="0" hidden="1">{#N/A,#N/A,FALSE,"Aging Summary";#N/A,#N/A,FALSE,"Ratio Analysis";#N/A,#N/A,FALSE,"Test 120 Day Accts";#N/A,#N/A,FALSE,"Tickmarks"}</definedName>
    <definedName name="PPPPPP_2" hidden="1">{#N/A,#N/A,FALSE,"Aging Summary";#N/A,#N/A,FALSE,"Ratio Analysis";#N/A,#N/A,FALSE,"Test 120 Day Accts";#N/A,#N/A,FALSE,"Tickmarks"}</definedName>
    <definedName name="PPPPPP_3" localSheetId="0" hidden="1">{#N/A,#N/A,FALSE,"Aging Summary";#N/A,#N/A,FALSE,"Ratio Analysis";#N/A,#N/A,FALSE,"Test 120 Day Accts";#N/A,#N/A,FALSE,"Tickmarks"}</definedName>
    <definedName name="PPPPPP_3" hidden="1">{#N/A,#N/A,FALSE,"Aging Summary";#N/A,#N/A,FALSE,"Ratio Analysis";#N/A,#N/A,FALSE,"Test 120 Day Accts";#N/A,#N/A,FALSE,"Tickmarks"}</definedName>
    <definedName name="PreciosBureauPresup">#REF!</definedName>
    <definedName name="PreciosPresupEnF">#REF!</definedName>
    <definedName name="presup">#REF!</definedName>
    <definedName name="Print_Titles_MI" localSheetId="0">#REF!</definedName>
    <definedName name="Print_Titles_MI">#REF!</definedName>
    <definedName name="processingfee1">#REF!</definedName>
    <definedName name="processingfee2">#REF!</definedName>
    <definedName name="processingfee3">#REF!</definedName>
    <definedName name="processingfee4">#REF!</definedName>
    <definedName name="Prod_data">#REF!</definedName>
    <definedName name="promedio">#REF!</definedName>
    <definedName name="Protest">#REF!</definedName>
    <definedName name="provision" localSheetId="0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provision_1" localSheetId="0" hidden="1">{#N/A,#N/A,FALSE,"Aging Summary";#N/A,#N/A,FALSE,"Ratio Analysis";#N/A,#N/A,FALSE,"Test 120 Day Accts";#N/A,#N/A,FALSE,"Tickmarks"}</definedName>
    <definedName name="provision_1" hidden="1">{#N/A,#N/A,FALSE,"Aging Summary";#N/A,#N/A,FALSE,"Ratio Analysis";#N/A,#N/A,FALSE,"Test 120 Day Accts";#N/A,#N/A,FALSE,"Tickmarks"}</definedName>
    <definedName name="provision_2" localSheetId="0" hidden="1">{#N/A,#N/A,FALSE,"Aging Summary";#N/A,#N/A,FALSE,"Ratio Analysis";#N/A,#N/A,FALSE,"Test 120 Day Accts";#N/A,#N/A,FALSE,"Tickmarks"}</definedName>
    <definedName name="provision_2" hidden="1">{#N/A,#N/A,FALSE,"Aging Summary";#N/A,#N/A,FALSE,"Ratio Analysis";#N/A,#N/A,FALSE,"Test 120 Day Accts";#N/A,#N/A,FALSE,"Tickmarks"}</definedName>
    <definedName name="provision_3" localSheetId="0" hidden="1">{#N/A,#N/A,FALSE,"Aging Summary";#N/A,#N/A,FALSE,"Ratio Analysis";#N/A,#N/A,FALSE,"Test 120 Day Accts";#N/A,#N/A,FALSE,"Tickmarks"}</definedName>
    <definedName name="provision_3" hidden="1">{#N/A,#N/A,FALSE,"Aging Summary";#N/A,#N/A,FALSE,"Ratio Analysis";#N/A,#N/A,FALSE,"Test 120 Day Accts";#N/A,#N/A,FALSE,"Tickmarks"}</definedName>
    <definedName name="Psta">#REF!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 localSheetId="0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azx" localSheetId="0" hidden="1">{#N/A,#N/A,FALSE,"Aging Summary";#N/A,#N/A,FALSE,"Ratio Analysis";#N/A,#N/A,FALSE,"Test 120 Day Accts";#N/A,#N/A,FALSE,"Tickmarks"}</definedName>
    <definedName name="qazx" hidden="1">{#N/A,#N/A,FALSE,"Aging Summary";#N/A,#N/A,FALSE,"Ratio Analysis";#N/A,#N/A,FALSE,"Test 120 Day Accts";#N/A,#N/A,FALSE,"Tickmarks"}</definedName>
    <definedName name="qq" localSheetId="0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qr" localSheetId="0" hidden="1">{#N/A,#N/A,FALSE,"Aging Summary";#N/A,#N/A,FALSE,"Ratio Analysis";#N/A,#N/A,FALSE,"Test 120 Day Accts";#N/A,#N/A,FALSE,"Tickmarks"}</definedName>
    <definedName name="qr" hidden="1">{#N/A,#N/A,FALSE,"Aging Summary";#N/A,#N/A,FALSE,"Ratio Analysis";#N/A,#N/A,FALSE,"Test 120 Day Accts";#N/A,#N/A,FALSE,"Tickmarks"}</definedName>
    <definedName name="QualcommCreditFacility">#REF!</definedName>
    <definedName name="Quarter">#REF!</definedName>
    <definedName name="Query3">#REF!</definedName>
    <definedName name="QUI">#REF!</definedName>
    <definedName name="qwe">#REF!</definedName>
    <definedName name="qwer" localSheetId="0" hidden="1">{#N/A,#N/A,FALSE,"Aging Summary";#N/A,#N/A,FALSE,"Ratio Analysis";#N/A,#N/A,FALSE,"Test 120 Day Accts";#N/A,#N/A,FALSE,"Tickmarks"}</definedName>
    <definedName name="qwer" hidden="1">{#N/A,#N/A,FALSE,"Aging Summary";#N/A,#N/A,FALSE,"Ratio Analysis";#N/A,#N/A,FALSE,"Test 120 Day Accts";#N/A,#N/A,FALSE,"Tickmarks"}</definedName>
    <definedName name="qwsd" localSheetId="0" hidden="1">{#N/A,#N/A,FALSE,"Aging Summary";#N/A,#N/A,FALSE,"Ratio Analysis";#N/A,#N/A,FALSE,"Test 120 Day Accts";#N/A,#N/A,FALSE,"Tickmarks"}</definedName>
    <definedName name="qwsd" hidden="1">{#N/A,#N/A,FALSE,"Aging Summary";#N/A,#N/A,FALSE,"Ratio Analysis";#N/A,#N/A,FALSE,"Test 120 Day Accts";#N/A,#N/A,FALSE,"Tickmarks"}</definedName>
    <definedName name="R.L.I.2000.1" localSheetId="0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.L.I.2000.1_1" localSheetId="0" hidden="1">{#N/A,#N/A,FALSE,"Aging Summary";#N/A,#N/A,FALSE,"Ratio Analysis";#N/A,#N/A,FALSE,"Test 120 Day Accts";#N/A,#N/A,FALSE,"Tickmarks"}</definedName>
    <definedName name="R.L.I.2000.1_1" hidden="1">{#N/A,#N/A,FALSE,"Aging Summary";#N/A,#N/A,FALSE,"Ratio Analysis";#N/A,#N/A,FALSE,"Test 120 Day Accts";#N/A,#N/A,FALSE,"Tickmarks"}</definedName>
    <definedName name="R.L.I.2000.1_2" localSheetId="0" hidden="1">{#N/A,#N/A,FALSE,"Aging Summary";#N/A,#N/A,FALSE,"Ratio Analysis";#N/A,#N/A,FALSE,"Test 120 Day Accts";#N/A,#N/A,FALSE,"Tickmarks"}</definedName>
    <definedName name="R.L.I.2000.1_2" hidden="1">{#N/A,#N/A,FALSE,"Aging Summary";#N/A,#N/A,FALSE,"Ratio Analysis";#N/A,#N/A,FALSE,"Test 120 Day Accts";#N/A,#N/A,FALSE,"Tickmarks"}</definedName>
    <definedName name="R.L.I.2000.1_3" localSheetId="0" hidden="1">{#N/A,#N/A,FALSE,"Aging Summary";#N/A,#N/A,FALSE,"Ratio Analysis";#N/A,#N/A,FALSE,"Test 120 Day Accts";#N/A,#N/A,FALSE,"Tickmarks"}</definedName>
    <definedName name="R.L.I.2000.1_3" hidden="1">{#N/A,#N/A,FALSE,"Aging Summary";#N/A,#N/A,FALSE,"Ratio Analysis";#N/A,#N/A,FALSE,"Test 120 Day Accts";#N/A,#N/A,FALSE,"Tickmarks"}</definedName>
    <definedName name="RANGE" localSheetId="0">#REF!</definedName>
    <definedName name="RANGE">#REF!</definedName>
    <definedName name="rango">#REF!</definedName>
    <definedName name="Rango_EERR">#REF!</definedName>
    <definedName name="rango1_per_actual">#REF!</definedName>
    <definedName name="rango2_per_Anterior">#REF!</definedName>
    <definedName name="RCC">#REF!</definedName>
    <definedName name="RE">#REF!</definedName>
    <definedName name="RECLAS">#REF!</definedName>
    <definedName name="RECTIFICATORIA">#REF!</definedName>
    <definedName name="Ref">#REF!</definedName>
    <definedName name="Ref_1">#REF!</definedName>
    <definedName name="Ref_10" localSheetId="0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 localSheetId="0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 localSheetId="0">#REF!</definedName>
    <definedName name="Ref_22">#REF!</definedName>
    <definedName name="Ref_23">#REF!</definedName>
    <definedName name="Ref_24">#REF!</definedName>
    <definedName name="Ref_25">#REF!</definedName>
    <definedName name="Ref_26">#REF!</definedName>
    <definedName name="Ref_27">#REF!</definedName>
    <definedName name="Ref_28">#REF!</definedName>
    <definedName name="Ref_29">#REF!</definedName>
    <definedName name="Ref_3">#REF!</definedName>
    <definedName name="Ref_30">#REF!</definedName>
    <definedName name="Ref_31">#REF!</definedName>
    <definedName name="Ref_32" localSheetId="0">#REF!</definedName>
    <definedName name="Ref_32">#REF!</definedName>
    <definedName name="Ref_33">#REF!</definedName>
    <definedName name="Ref_34" localSheetId="0">#REF!</definedName>
    <definedName name="Ref_34">#REF!</definedName>
    <definedName name="Ref_35" localSheetId="0">#REF!</definedName>
    <definedName name="Ref_35">#REF!</definedName>
    <definedName name="Ref_36" localSheetId="0">#REF!</definedName>
    <definedName name="Ref_36">#REF!</definedName>
    <definedName name="Ref_37">#REF!</definedName>
    <definedName name="Ref_38">#REF!</definedName>
    <definedName name="Ref_39">#REF!</definedName>
    <definedName name="Ref_4" localSheetId="0">#REF!</definedName>
    <definedName name="Ref_4">#REF!</definedName>
    <definedName name="Ref_40">#REF!</definedName>
    <definedName name="Ref_41">#REF!</definedName>
    <definedName name="Ref_42">#REF!</definedName>
    <definedName name="Ref_43" localSheetId="0">#REF!</definedName>
    <definedName name="Ref_43">#REF!</definedName>
    <definedName name="Ref_44">#REF!</definedName>
    <definedName name="Ref_45">#REF!</definedName>
    <definedName name="Ref_46">#REF!</definedName>
    <definedName name="Ref_47">#REF!</definedName>
    <definedName name="Ref_48">#REF!</definedName>
    <definedName name="Ref_49" localSheetId="0">#REF!</definedName>
    <definedName name="Ref_49">#REF!</definedName>
    <definedName name="Ref_5">#REF!</definedName>
    <definedName name="Ref_50">#REF!</definedName>
    <definedName name="Ref_51">#REF!</definedName>
    <definedName name="Ref_52">#REF!</definedName>
    <definedName name="Ref_53">#REF!</definedName>
    <definedName name="Ref_54">#REF!</definedName>
    <definedName name="Ref_55">#REF!</definedName>
    <definedName name="Ref_56">#REF!</definedName>
    <definedName name="Ref_57">#REF!</definedName>
    <definedName name="Ref_58">#REF!</definedName>
    <definedName name="Ref_59">#REF!</definedName>
    <definedName name="Ref_6" localSheetId="0">#REF!</definedName>
    <definedName name="Ref_6">#REF!</definedName>
    <definedName name="Ref_60">#REF!</definedName>
    <definedName name="Ref_61">#REF!</definedName>
    <definedName name="Ref_62">#REF!</definedName>
    <definedName name="Ref_63">#REF!</definedName>
    <definedName name="Ref_64">#REF!</definedName>
    <definedName name="Ref_65">#REF!</definedName>
    <definedName name="Ref_66">#REF!</definedName>
    <definedName name="Ref_67">#REF!</definedName>
    <definedName name="Ref_68">#REF!</definedName>
    <definedName name="Ref_69">#REF!</definedName>
    <definedName name="Ref_7" localSheetId="0">#REF!</definedName>
    <definedName name="Ref_7">#REF!</definedName>
    <definedName name="Ref_70">#REF!</definedName>
    <definedName name="Ref_71">#REF!</definedName>
    <definedName name="Ref_72">#REF!</definedName>
    <definedName name="Ref_73">#REF!</definedName>
    <definedName name="Ref_74">#REF!</definedName>
    <definedName name="Ref_75">#REF!</definedName>
    <definedName name="Ref_76">#REF!</definedName>
    <definedName name="Ref_77">#REF!</definedName>
    <definedName name="Ref_78">#REF!</definedName>
    <definedName name="Ref_8" localSheetId="0">#REF!</definedName>
    <definedName name="Ref_8">#REF!</definedName>
    <definedName name="Ref_9">#REF!</definedName>
    <definedName name="REF_DEP" localSheetId="0">#REF!</definedName>
    <definedName name="REF_DEP">#REF!</definedName>
    <definedName name="refundequity0">#REF!</definedName>
    <definedName name="RELAC1">#N/A</definedName>
    <definedName name="REMUN_F.EXP">#REF!</definedName>
    <definedName name="REMUNERACIONES">#REF!</definedName>
    <definedName name="renta">#REF!</definedName>
    <definedName name="res" localSheetId="0">#REF!</definedName>
    <definedName name="res">#REF!</definedName>
    <definedName name="resant" localSheetId="0" hidden="1">{#N/A,#N/A,FALSE,"BALANCE";#N/A,#N/A,FALSE,"BALACOMP"}</definedName>
    <definedName name="resant" hidden="1">{#N/A,#N/A,FALSE,"BALANCE";#N/A,#N/A,FALSE,"BALACOMP"}</definedName>
    <definedName name="resant_1" localSheetId="0" hidden="1">{#N/A,#N/A,FALSE,"BALANCE";#N/A,#N/A,FALSE,"BALACOMP"}</definedName>
    <definedName name="resant_1" hidden="1">{#N/A,#N/A,FALSE,"BALANCE";#N/A,#N/A,FALSE,"BALACOMP"}</definedName>
    <definedName name="resant_2" localSheetId="0" hidden="1">{#N/A,#N/A,FALSE,"BALANCE";#N/A,#N/A,FALSE,"BALACOMP"}</definedName>
    <definedName name="resant_2" hidden="1">{#N/A,#N/A,FALSE,"BALANCE";#N/A,#N/A,FALSE,"BALACOMP"}</definedName>
    <definedName name="resant_3" localSheetId="0" hidden="1">{#N/A,#N/A,FALSE,"BALANCE";#N/A,#N/A,FALSE,"BALACOMP"}</definedName>
    <definedName name="resant_3" hidden="1">{#N/A,#N/A,FALSE,"BALANCE";#N/A,#N/A,FALSE,"BALACOMP"}</definedName>
    <definedName name="Respaldo">#REF!</definedName>
    <definedName name="RESULTADO">#REF!</definedName>
    <definedName name="RESULTADOS">#REF!</definedName>
    <definedName name="Resultados_FECU">#REF!</definedName>
    <definedName name="RESUM_INT" localSheetId="0">#REF!</definedName>
    <definedName name="RESUM_INT">#REF!</definedName>
    <definedName name="Resumen">#REF!</definedName>
    <definedName name="RETENC_CLTES">#REF!</definedName>
    <definedName name="RETENCIONES" localSheetId="0" hidden="1">{#N/A,#N/A,FALSE,"Aging Summary";#N/A,#N/A,FALSE,"Ratio Analysis";#N/A,#N/A,FALSE,"Test 120 Day Accts";#N/A,#N/A,FALSE,"Tickmarks"}</definedName>
    <definedName name="RETENCIONES" hidden="1">{#N/A,#N/A,FALSE,"Aging Summary";#N/A,#N/A,FALSE,"Ratio Analysis";#N/A,#N/A,FALSE,"Test 120 Day Accts";#N/A,#N/A,FALSE,"Tickmarks"}</definedName>
    <definedName name="Retrait">#REF!</definedName>
    <definedName name="rev">#REF!</definedName>
    <definedName name="reverso">#REF!</definedName>
    <definedName name="RFEST" localSheetId="0">#REF!</definedName>
    <definedName name="RFEST">#REF!</definedName>
    <definedName name="RFSEM" localSheetId="0">#REF!</definedName>
    <definedName name="RFSEM">#REF!</definedName>
    <definedName name="RI" localSheetId="0">#REF!</definedName>
    <definedName name="RI">#REF!</definedName>
    <definedName name="RIOMAIPO">#REF!</definedName>
    <definedName name="RLI" localSheetId="0" hidden="1">{#N/A,#N/A,FALSE,"Aging Summary";#N/A,#N/A,FALSE,"Ratio Analysis";#N/A,#N/A,FALSE,"Test 120 Day Accts";#N/A,#N/A,FALSE,"Tickmarks"}</definedName>
    <definedName name="RLI" hidden="1">{#N/A,#N/A,FALSE,"Aging Summary";#N/A,#N/A,FALSE,"Ratio Analysis";#N/A,#N/A,FALSE,"Test 120 Day Accts";#N/A,#N/A,FALSE,"Tickmarks"}</definedName>
    <definedName name="RLI_1" localSheetId="0" hidden="1">{#N/A,#N/A,FALSE,"Aging Summary";#N/A,#N/A,FALSE,"Ratio Analysis";#N/A,#N/A,FALSE,"Test 120 Day Accts";#N/A,#N/A,FALSE,"Tickmarks"}</definedName>
    <definedName name="RLI_1" hidden="1">{#N/A,#N/A,FALSE,"Aging Summary";#N/A,#N/A,FALSE,"Ratio Analysis";#N/A,#N/A,FALSE,"Test 120 Day Accts";#N/A,#N/A,FALSE,"Tickmarks"}</definedName>
    <definedName name="RLI_2" localSheetId="0" hidden="1">{#N/A,#N/A,FALSE,"Aging Summary";#N/A,#N/A,FALSE,"Ratio Analysis";#N/A,#N/A,FALSE,"Test 120 Day Accts";#N/A,#N/A,FALSE,"Tickmarks"}</definedName>
    <definedName name="RLI_2" hidden="1">{#N/A,#N/A,FALSE,"Aging Summary";#N/A,#N/A,FALSE,"Ratio Analysis";#N/A,#N/A,FALSE,"Test 120 Day Accts";#N/A,#N/A,FALSE,"Tickmarks"}</definedName>
    <definedName name="RLI_3" localSheetId="0" hidden="1">{#N/A,#N/A,FALSE,"Aging Summary";#N/A,#N/A,FALSE,"Ratio Analysis";#N/A,#N/A,FALSE,"Test 120 Day Accts";#N/A,#N/A,FALSE,"Tickmarks"}</definedName>
    <definedName name="RLI_3" hidden="1">{#N/A,#N/A,FALSE,"Aging Summary";#N/A,#N/A,FALSE,"Ratio Analysis";#N/A,#N/A,FALSE,"Test 120 Day Accts";#N/A,#N/A,FALSE,"Tickmarks"}</definedName>
    <definedName name="rm">#REF!</definedName>
    <definedName name="rmcCategory">"ANNENT"</definedName>
    <definedName name="rmcFrequency">"MON"</definedName>
    <definedName name="rmcName">"ADJUST"</definedName>
    <definedName name="RMCOptions">"*010000000000000"</definedName>
    <definedName name="ro">#REF!</definedName>
    <definedName name="ROE">#REF!</definedName>
    <definedName name="Row_AC_A101">#REF!</definedName>
    <definedName name="Row_AC_A102">#REF!</definedName>
    <definedName name="Row_AC_A103">#REF!</definedName>
    <definedName name="Row_AC_A104">#REF!</definedName>
    <definedName name="Row_AC_A201">#REF!</definedName>
    <definedName name="Row_AC_A202">#REF!</definedName>
    <definedName name="Row_AC_A203">#REF!</definedName>
    <definedName name="Row_AC_A204">#REF!</definedName>
    <definedName name="Row_AC_A205">#REF!</definedName>
    <definedName name="Row_AC_A206">#REF!</definedName>
    <definedName name="Row_AC_A301">#REF!</definedName>
    <definedName name="Row_AC_A302">#REF!</definedName>
    <definedName name="Row_AC_A303">#REF!</definedName>
    <definedName name="Row_AC_A304">#REF!</definedName>
    <definedName name="Row_AC_A305">#REF!</definedName>
    <definedName name="Row_AC_A451">#REF!</definedName>
    <definedName name="Row_AC_A452">#REF!</definedName>
    <definedName name="Row_AC_A501">#REF!</definedName>
    <definedName name="Row_AC_A502">#REF!</definedName>
    <definedName name="Row_AC_A601">#REF!</definedName>
    <definedName name="Row_AC_A602">#REF!</definedName>
    <definedName name="Row_AC_A611">#REF!</definedName>
    <definedName name="Row_AC_A621">#REF!</definedName>
    <definedName name="Row_AC_A622">#REF!</definedName>
    <definedName name="Row_AC_A623">#REF!</definedName>
    <definedName name="Row_AC_A624">#REF!</definedName>
    <definedName name="Row_AC_A625">#REF!</definedName>
    <definedName name="Row_AC_A701">#REF!</definedName>
    <definedName name="Row_AC_A702">#REF!</definedName>
    <definedName name="Row_AC_A703">#REF!</definedName>
    <definedName name="Row_AC_A800">#REF!</definedName>
    <definedName name="Row_AC_A850">#REF!</definedName>
    <definedName name="Row_AC_A851">#REF!</definedName>
    <definedName name="Row_AC_A852">#REF!</definedName>
    <definedName name="Row_AC_A853">#REF!</definedName>
    <definedName name="Row_AC_A854">#REF!</definedName>
    <definedName name="Row_AC_A855">#REF!</definedName>
    <definedName name="Row_AC_Total">#REF!</definedName>
    <definedName name="Row_AmortLeasing">#REF!</definedName>
    <definedName name="Row_PA_P005">#REF!</definedName>
    <definedName name="Row_PA_P110">#REF!</definedName>
    <definedName name="Row_PA_P120">#REF!</definedName>
    <definedName name="Row_PA_P130">#REF!</definedName>
    <definedName name="Row_PA_P140">#REF!</definedName>
    <definedName name="Row_PA_P150">#REF!</definedName>
    <definedName name="Row_PA_P160">#REF!</definedName>
    <definedName name="Row_PA_P250">#REF!</definedName>
    <definedName name="Row_PA_P260">#REF!</definedName>
    <definedName name="Row_PA_P270">#REF!</definedName>
    <definedName name="Row_PA_P401">#REF!</definedName>
    <definedName name="Row_PA_P402">#REF!</definedName>
    <definedName name="Row_PA_P450">#REF!</definedName>
    <definedName name="Row_PA_P500">#REF!</definedName>
    <definedName name="Row_PA_P520">#REF!</definedName>
    <definedName name="Row_PA_P600">#REF!</definedName>
    <definedName name="Row_PA_P710">#REF!</definedName>
    <definedName name="Row_PA_P720">#REF!</definedName>
    <definedName name="Row_PA_P730">#REF!</definedName>
    <definedName name="Row_PA_P740">#REF!</definedName>
    <definedName name="Row_PL_R100">#REF!</definedName>
    <definedName name="Row_PL_R201">#REF!</definedName>
    <definedName name="Row_PL_R202">#REF!</definedName>
    <definedName name="Row_PL_R203">#REF!</definedName>
    <definedName name="Row_PL_R204">#REF!</definedName>
    <definedName name="Row_PL_R301">#REF!</definedName>
    <definedName name="Row_PL_R302">#REF!</definedName>
    <definedName name="Row_PL_R311">#REF!</definedName>
    <definedName name="Row_PL_R312">#REF!</definedName>
    <definedName name="Row_PL_R313">#REF!</definedName>
    <definedName name="Row_PL_R314">#REF!</definedName>
    <definedName name="Row_PL_R315">#REF!</definedName>
    <definedName name="Row_PL_R316">#REF!</definedName>
    <definedName name="Row_PL_R317">#REF!</definedName>
    <definedName name="Row_PL_R401">#REF!</definedName>
    <definedName name="Row_PL_R402">#REF!</definedName>
    <definedName name="Row_PL_R403">#REF!</definedName>
    <definedName name="Row_PL_R404">#REF!</definedName>
    <definedName name="Row_PL_R421">#REF!</definedName>
    <definedName name="Row_PL_R422">#REF!</definedName>
    <definedName name="Row_PL_R423">#REF!</definedName>
    <definedName name="Row_PL_R501">#REF!</definedName>
    <definedName name="Row_PL_R521">#REF!</definedName>
    <definedName name="Row_PL_R522">#REF!</definedName>
    <definedName name="Row_PL_R523">#REF!</definedName>
    <definedName name="Row_PL_R524">#REF!</definedName>
    <definedName name="Row_PL_R525">#REF!</definedName>
    <definedName name="Row_PL_R530">#REF!</definedName>
    <definedName name="Row_PL_R541">#REF!</definedName>
    <definedName name="Row_PL_R542">#REF!</definedName>
    <definedName name="Row_PL_R543">#REF!</definedName>
    <definedName name="Row_PL_R544">#REF!</definedName>
    <definedName name="Row_PL_R545">#REF!</definedName>
    <definedName name="Row_PL_R550">#REF!</definedName>
    <definedName name="Row_PL_R551">#REF!</definedName>
    <definedName name="Row_PL_R552">#REF!</definedName>
    <definedName name="Row_PL_R553">#REF!</definedName>
    <definedName name="Row_PL_R554">#REF!</definedName>
    <definedName name="Row_PL_R555">#REF!</definedName>
    <definedName name="Row_PL_R556">#REF!</definedName>
    <definedName name="Row_PL_R600">#REF!</definedName>
    <definedName name="Row_PL_R650">#REF!</definedName>
    <definedName name="Row_PL_R701">#REF!</definedName>
    <definedName name="Row_PL_R702">#REF!</definedName>
    <definedName name="Row_PL_R850">#REF!</definedName>
    <definedName name="Row_PL_R851">#REF!</definedName>
    <definedName name="Row_PL_R852">#REF!</definedName>
    <definedName name="Row_PL_R853">#REF!</definedName>
    <definedName name="Row_PL_R900">#REF!</definedName>
    <definedName name="Row_PL_R910">#REF!</definedName>
    <definedName name="Row_PL_R920">#REF!</definedName>
    <definedName name="Row_PL_R950">#REF!</definedName>
    <definedName name="Row_PL_R951">#REF!</definedName>
    <definedName name="Row_ValBruteLeasing">#REF!</definedName>
    <definedName name="RPVP">#REF!</definedName>
    <definedName name="rr" localSheetId="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_1" localSheetId="0" hidden="1">{#N/A,#N/A,FALSE,"Aging Summary";#N/A,#N/A,FALSE,"Ratio Analysis";#N/A,#N/A,FALSE,"Test 120 Day Accts";#N/A,#N/A,FALSE,"Tickmarks"}</definedName>
    <definedName name="rr_1" hidden="1">{#N/A,#N/A,FALSE,"Aging Summary";#N/A,#N/A,FALSE,"Ratio Analysis";#N/A,#N/A,FALSE,"Test 120 Day Accts";#N/A,#N/A,FALSE,"Tickmarks"}</definedName>
    <definedName name="rr_2" localSheetId="0" hidden="1">{#N/A,#N/A,FALSE,"Aging Summary";#N/A,#N/A,FALSE,"Ratio Analysis";#N/A,#N/A,FALSE,"Test 120 Day Accts";#N/A,#N/A,FALSE,"Tickmarks"}</definedName>
    <definedName name="rr_2" hidden="1">{#N/A,#N/A,FALSE,"Aging Summary";#N/A,#N/A,FALSE,"Ratio Analysis";#N/A,#N/A,FALSE,"Test 120 Day Accts";#N/A,#N/A,FALSE,"Tickmarks"}</definedName>
    <definedName name="rr_3" localSheetId="0" hidden="1">{#N/A,#N/A,FALSE,"Aging Summary";#N/A,#N/A,FALSE,"Ratio Analysis";#N/A,#N/A,FALSE,"Test 120 Day Accts";#N/A,#N/A,FALSE,"Tickmarks"}</definedName>
    <definedName name="rr_3" hidden="1">{#N/A,#N/A,FALSE,"Aging Summary";#N/A,#N/A,FALSE,"Ratio Analysis";#N/A,#N/A,FALSE,"Test 120 Day Accts";#N/A,#N/A,FALSE,"Tickmarks"}</definedName>
    <definedName name="rrrrr">#REF!</definedName>
    <definedName name="rrrrrrrr">#REF!</definedName>
    <definedName name="RTZ_Flash">#REF!</definedName>
    <definedName name="RU">#REF!</definedName>
    <definedName name="rwerrwer">#REF!</definedName>
    <definedName name="ryryyyw" localSheetId="0" hidden="1">{#N/A,#N/A,FALSE,"Aging Summary";#N/A,#N/A,FALSE,"Ratio Analysis";#N/A,#N/A,FALSE,"Test 120 Day Accts";#N/A,#N/A,FALSE,"Tickmarks"}</definedName>
    <definedName name="ryryyyw" hidden="1">{#N/A,#N/A,FALSE,"Aging Summary";#N/A,#N/A,FALSE,"Ratio Analysis";#N/A,#N/A,FALSE,"Test 120 Day Accts";#N/A,#N/A,FALSE,"Tickmarks"}</definedName>
    <definedName name="s" localSheetId="0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1" localSheetId="0" hidden="1">{#N/A,#N/A,FALSE,"Aging Summary";#N/A,#N/A,FALSE,"Ratio Analysis";#N/A,#N/A,FALSE,"Test 120 Day Accts";#N/A,#N/A,FALSE,"Tickmarks"}</definedName>
    <definedName name="s_1" hidden="1">{#N/A,#N/A,FALSE,"Aging Summary";#N/A,#N/A,FALSE,"Ratio Analysis";#N/A,#N/A,FALSE,"Test 120 Day Accts";#N/A,#N/A,FALSE,"Tickmarks"}</definedName>
    <definedName name="s_2" localSheetId="0" hidden="1">{#N/A,#N/A,FALSE,"Aging Summary";#N/A,#N/A,FALSE,"Ratio Analysis";#N/A,#N/A,FALSE,"Test 120 Day Accts";#N/A,#N/A,FALSE,"Tickmarks"}</definedName>
    <definedName name="s_2" hidden="1">{#N/A,#N/A,FALSE,"Aging Summary";#N/A,#N/A,FALSE,"Ratio Analysis";#N/A,#N/A,FALSE,"Test 120 Day Accts";#N/A,#N/A,FALSE,"Tickmarks"}</definedName>
    <definedName name="s_3" localSheetId="0" hidden="1">{#N/A,#N/A,FALSE,"Aging Summary";#N/A,#N/A,FALSE,"Ratio Analysis";#N/A,#N/A,FALSE,"Test 120 Day Accts";#N/A,#N/A,FALSE,"Tickmarks"}</definedName>
    <definedName name="s_3" hidden="1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GT">#REF!</definedName>
    <definedName name="S_AJE_Tot">#REF!</definedName>
    <definedName name="S_AJE_Tot_GT">#REF!</definedName>
    <definedName name="S_CompNum">#REF!</definedName>
    <definedName name="S_CY_Beg">#REF!</definedName>
    <definedName name="S_CY_End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GT">#REF!</definedName>
    <definedName name="S_RJE_Tot">#REF!</definedName>
    <definedName name="S_RJE_Tot_GT">#REF!</definedName>
    <definedName name="S_RowNum">#REF!</definedName>
    <definedName name="SALDO">#REF!</definedName>
    <definedName name="SALDO2006">#REF!</definedName>
    <definedName name="sasafd">#REF!</definedName>
    <definedName name="sdew" localSheetId="0" hidden="1">{#N/A,#N/A,FALSE,"Aging Summary";#N/A,#N/A,FALSE,"Ratio Analysis";#N/A,#N/A,FALSE,"Test 120 Day Accts";#N/A,#N/A,FALSE,"Tickmarks"}</definedName>
    <definedName name="sdew" hidden="1">{#N/A,#N/A,FALSE,"Aging Summary";#N/A,#N/A,FALSE,"Ratio Analysis";#N/A,#N/A,FALSE,"Test 120 Day Accts";#N/A,#N/A,FALSE,"Tickmarks"}</definedName>
    <definedName name="sdfasdad" localSheetId="0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fasdad_1" localSheetId="0" hidden="1">{#N/A,#N/A,FALSE,"Aging Summary";#N/A,#N/A,FALSE,"Ratio Analysis";#N/A,#N/A,FALSE,"Test 120 Day Accts";#N/A,#N/A,FALSE,"Tickmarks"}</definedName>
    <definedName name="sdfasdad_1" hidden="1">{#N/A,#N/A,FALSE,"Aging Summary";#N/A,#N/A,FALSE,"Ratio Analysis";#N/A,#N/A,FALSE,"Test 120 Day Accts";#N/A,#N/A,FALSE,"Tickmarks"}</definedName>
    <definedName name="sdfasdad_2" localSheetId="0" hidden="1">{#N/A,#N/A,FALSE,"Aging Summary";#N/A,#N/A,FALSE,"Ratio Analysis";#N/A,#N/A,FALSE,"Test 120 Day Accts";#N/A,#N/A,FALSE,"Tickmarks"}</definedName>
    <definedName name="sdfasdad_2" hidden="1">{#N/A,#N/A,FALSE,"Aging Summary";#N/A,#N/A,FALSE,"Ratio Analysis";#N/A,#N/A,FALSE,"Test 120 Day Accts";#N/A,#N/A,FALSE,"Tickmarks"}</definedName>
    <definedName name="sdfasdad_3" localSheetId="0" hidden="1">{#N/A,#N/A,FALSE,"Aging Summary";#N/A,#N/A,FALSE,"Ratio Analysis";#N/A,#N/A,FALSE,"Test 120 Day Accts";#N/A,#N/A,FALSE,"Tickmarks"}</definedName>
    <definedName name="sdfasdad_3" hidden="1">{#N/A,#N/A,FALSE,"Aging Summary";#N/A,#N/A,FALSE,"Ratio Analysis";#N/A,#N/A,FALSE,"Test 120 Day Accts";#N/A,#N/A,FALSE,"Tickmarks"}</definedName>
    <definedName name="sdsdsf" localSheetId="0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dsdsf_1" localSheetId="0" hidden="1">{#N/A,#N/A,FALSE,"Aging Summary";#N/A,#N/A,FALSE,"Ratio Analysis";#N/A,#N/A,FALSE,"Test 120 Day Accts";#N/A,#N/A,FALSE,"Tickmarks"}</definedName>
    <definedName name="sdsdsf_1" hidden="1">{#N/A,#N/A,FALSE,"Aging Summary";#N/A,#N/A,FALSE,"Ratio Analysis";#N/A,#N/A,FALSE,"Test 120 Day Accts";#N/A,#N/A,FALSE,"Tickmarks"}</definedName>
    <definedName name="SE">#REF!</definedName>
    <definedName name="SEG_PUBLIC">#REF!</definedName>
    <definedName name="Segment1">#REF!</definedName>
    <definedName name="Segment2">#REF!</definedName>
    <definedName name="Segment3">#REF!</definedName>
    <definedName name="SEIS">#REF!</definedName>
    <definedName name="Semana">#REF!</definedName>
    <definedName name="Sep_01">#REF!</definedName>
    <definedName name="sfwff">#REF!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3">#N/A</definedName>
    <definedName name="SHARED_FORMULA_154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3">#N/A</definedName>
    <definedName name="SHARED_FORMULA_164">#N/A</definedName>
    <definedName name="SHARED_FORMULA_165">#N/A</definedName>
    <definedName name="SHARED_FORMULA_166">#N/A</definedName>
    <definedName name="SHARED_FORMULA_167">#N/A</definedName>
    <definedName name="SHARED_FORMULA_168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08">#N/A</definedName>
    <definedName name="SHARED_FORMULA_209">#N/A</definedName>
    <definedName name="SHARED_FORMULA_21">#N/A</definedName>
    <definedName name="SHARED_FORMULA_210">#N/A</definedName>
    <definedName name="SHARED_FORMULA_211">#N/A</definedName>
    <definedName name="SHARED_FORMULA_212">#N/A</definedName>
    <definedName name="SHARED_FORMULA_213">#N/A</definedName>
    <definedName name="SHARED_FORMULA_214">#N/A</definedName>
    <definedName name="SHARED_FORMULA_215">#N/A</definedName>
    <definedName name="SHARED_FORMULA_216">#N/A</definedName>
    <definedName name="SHARED_FORMULA_22">#N/A</definedName>
    <definedName name="SHARED_FORMULA_221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6">#N/A</definedName>
    <definedName name="SHARED_FORMULA_49">#N/A</definedName>
    <definedName name="SHARED_FORMULA_5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7">#N/A</definedName>
    <definedName name="SHARED_FORMULA_72">#N/A</definedName>
    <definedName name="SHARED_FORMULA_73">#N/A</definedName>
    <definedName name="SHARED_FORMULA_74">#N/A</definedName>
    <definedName name="SHARED_FORMULA_77">#N/A</definedName>
    <definedName name="SHARED_FORMULA_79">#N/A</definedName>
    <definedName name="SHARED_FORMULA_8">#N/A</definedName>
    <definedName name="SHARED_FORMULA_9">#N/A</definedName>
    <definedName name="si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ETE">#REF!</definedName>
    <definedName name="SK">#REF!</definedName>
    <definedName name="SKS">#REF!</definedName>
    <definedName name="sm">#REF!</definedName>
    <definedName name="so">#REF!</definedName>
    <definedName name="Social">#REF!</definedName>
    <definedName name="SOIQJUSI" localSheetId="0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OIQJUSI_1" localSheetId="0" hidden="1">{#N/A,#N/A,FALSE,"Aging Summary";#N/A,#N/A,FALSE,"Ratio Analysis";#N/A,#N/A,FALSE,"Test 120 Day Accts";#N/A,#N/A,FALSE,"Tickmarks"}</definedName>
    <definedName name="SOIQJUSI_1" hidden="1">{#N/A,#N/A,FALSE,"Aging Summary";#N/A,#N/A,FALSE,"Ratio Analysis";#N/A,#N/A,FALSE,"Test 120 Day Accts";#N/A,#N/A,FALSE,"Tickmarks"}</definedName>
    <definedName name="SOIQJUSI_2" localSheetId="0" hidden="1">{#N/A,#N/A,FALSE,"Aging Summary";#N/A,#N/A,FALSE,"Ratio Analysis";#N/A,#N/A,FALSE,"Test 120 Day Accts";#N/A,#N/A,FALSE,"Tickmarks"}</definedName>
    <definedName name="SOIQJUSI_2" hidden="1">{#N/A,#N/A,FALSE,"Aging Summary";#N/A,#N/A,FALSE,"Ratio Analysis";#N/A,#N/A,FALSE,"Test 120 Day Accts";#N/A,#N/A,FALSE,"Tickmarks"}</definedName>
    <definedName name="SOIQJUSI_3" localSheetId="0" hidden="1">{#N/A,#N/A,FALSE,"Aging Summary";#N/A,#N/A,FALSE,"Ratio Analysis";#N/A,#N/A,FALSE,"Test 120 Day Accts";#N/A,#N/A,FALSE,"Tickmarks"}</definedName>
    <definedName name="SOIQJUSI_3" hidden="1">{#N/A,#N/A,FALSE,"Aging Summary";#N/A,#N/A,FALSE,"Ratio Analysis";#N/A,#N/A,FALSE,"Test 120 Day Accts";#N/A,#N/A,FALSE,"Tickmarks"}</definedName>
    <definedName name="SOM">#REF!</definedName>
    <definedName name="Sort">#REF!</definedName>
    <definedName name="sort_all">#REF!</definedName>
    <definedName name="Sporadic">#REF!</definedName>
    <definedName name="sqsqs" localSheetId="0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qsqs_1" localSheetId="0" hidden="1">{#N/A,#N/A,FALSE,"Aging Summary";#N/A,#N/A,FALSE,"Ratio Analysis";#N/A,#N/A,FALSE,"Test 120 Day Accts";#N/A,#N/A,FALSE,"Tickmarks"}</definedName>
    <definedName name="sqsqs_1" hidden="1">{#N/A,#N/A,FALSE,"Aging Summary";#N/A,#N/A,FALSE,"Ratio Analysis";#N/A,#N/A,FALSE,"Test 120 Day Accts";#N/A,#N/A,FALSE,"Tickmarks"}</definedName>
    <definedName name="sqsqs_2" localSheetId="0" hidden="1">{#N/A,#N/A,FALSE,"Aging Summary";#N/A,#N/A,FALSE,"Ratio Analysis";#N/A,#N/A,FALSE,"Test 120 Day Accts";#N/A,#N/A,FALSE,"Tickmarks"}</definedName>
    <definedName name="sqsqs_2" hidden="1">{#N/A,#N/A,FALSE,"Aging Summary";#N/A,#N/A,FALSE,"Ratio Analysis";#N/A,#N/A,FALSE,"Test 120 Day Accts";#N/A,#N/A,FALSE,"Tickmarks"}</definedName>
    <definedName name="sqsqs_3" localSheetId="0" hidden="1">{#N/A,#N/A,FALSE,"Aging Summary";#N/A,#N/A,FALSE,"Ratio Analysis";#N/A,#N/A,FALSE,"Test 120 Day Accts";#N/A,#N/A,FALSE,"Tickmarks"}</definedName>
    <definedName name="sqsqs_3" hidden="1">{#N/A,#N/A,FALSE,"Aging Summary";#N/A,#N/A,FALSE,"Ratio Analysis";#N/A,#N/A,FALSE,"Test 120 Day Accts";#N/A,#N/A,FALSE,"Tickmarks"}</definedName>
    <definedName name="SS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S" localSheetId="0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tartup">#REF!</definedName>
    <definedName name="stgo">#REF!</definedName>
    <definedName name="SUBA">#REF!</definedName>
    <definedName name="supply">#REF!</definedName>
    <definedName name="Survaleurs_BrutesFF">#REF!</definedName>
    <definedName name="swssasa" localSheetId="0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swssasa_1" localSheetId="0" hidden="1">{#N/A,#N/A,FALSE,"Aging Summary";#N/A,#N/A,FALSE,"Ratio Analysis";#N/A,#N/A,FALSE,"Test 120 Day Accts";#N/A,#N/A,FALSE,"Tickmarks"}</definedName>
    <definedName name="swssasa_1" hidden="1">{#N/A,#N/A,FALSE,"Aging Summary";#N/A,#N/A,FALSE,"Ratio Analysis";#N/A,#N/A,FALSE,"Test 120 Day Accts";#N/A,#N/A,FALSE,"Tickmarks"}</definedName>
    <definedName name="swssasa_2" localSheetId="0" hidden="1">{#N/A,#N/A,FALSE,"Aging Summary";#N/A,#N/A,FALSE,"Ratio Analysis";#N/A,#N/A,FALSE,"Test 120 Day Accts";#N/A,#N/A,FALSE,"Tickmarks"}</definedName>
    <definedName name="swssasa_2" hidden="1">{#N/A,#N/A,FALSE,"Aging Summary";#N/A,#N/A,FALSE,"Ratio Analysis";#N/A,#N/A,FALSE,"Test 120 Day Accts";#N/A,#N/A,FALSE,"Tickmarks"}</definedName>
    <definedName name="swssasa_3" localSheetId="0" hidden="1">{#N/A,#N/A,FALSE,"Aging Summary";#N/A,#N/A,FALSE,"Ratio Analysis";#N/A,#N/A,FALSE,"Test 120 Day Accts";#N/A,#N/A,FALSE,"Tickmarks"}</definedName>
    <definedName name="swssasa_3" hidden="1">{#N/A,#N/A,FALSE,"Aging Summary";#N/A,#N/A,FALSE,"Ratio Analysis";#N/A,#N/A,FALSE,"Test 120 Day Accts";#N/A,#N/A,FALSE,"Tickmarks"}</definedName>
    <definedName name="SYNAPSIS">#REF!</definedName>
    <definedName name="T">#N/A</definedName>
    <definedName name="t_1" localSheetId="0" hidden="1">{#N/A,#N/A,FALSE,"Aging Summary";#N/A,#N/A,FALSE,"Ratio Analysis";#N/A,#N/A,FALSE,"Test 120 Day Accts";#N/A,#N/A,FALSE,"Tickmarks"}</definedName>
    <definedName name="t_1" hidden="1">{#N/A,#N/A,FALSE,"Aging Summary";#N/A,#N/A,FALSE,"Ratio Analysis";#N/A,#N/A,FALSE,"Test 120 Day Accts";#N/A,#N/A,FALSE,"Tickmarks"}</definedName>
    <definedName name="t5ryu" localSheetId="0" hidden="1">{#N/A,#N/A,FALSE,"Aging Summary";#N/A,#N/A,FALSE,"Ratio Analysis";#N/A,#N/A,FALSE,"Test 120 Day Accts";#N/A,#N/A,FALSE,"Tickmarks"}</definedName>
    <definedName name="t5ryu" hidden="1">{#N/A,#N/A,FALSE,"Aging Summary";#N/A,#N/A,FALSE,"Ratio Analysis";#N/A,#N/A,FALSE,"Test 120 Day Accts";#N/A,#N/A,FALSE,"Tickmarks"}</definedName>
    <definedName name="tabla">#REF!</definedName>
    <definedName name="Tabla2">#REF!</definedName>
    <definedName name="TablaCriteriosSD">#REF!</definedName>
    <definedName name="TablaUnidades">#REF!</definedName>
    <definedName name="TABLE">"$#REF!.$H$6:$T$16"</definedName>
    <definedName name="TAPA_CONSOL">#REF!</definedName>
    <definedName name="tapagif">#REF!</definedName>
    <definedName name="TASA">#REF!</definedName>
    <definedName name="taxinterest">#REF!</definedName>
    <definedName name="TC">#REF!</definedName>
    <definedName name="TC_CF">#REF!</definedName>
    <definedName name="TC_PR">#REF!</definedName>
    <definedName name="tco.">#REF!</definedName>
    <definedName name="TEKNO">#REF!</definedName>
    <definedName name="TerrnLP">#REF!</definedName>
    <definedName name="TEST0">#REF!</definedName>
    <definedName name="TEST1">#REF!</definedName>
    <definedName name="TEST17">#REF!</definedName>
    <definedName name="TESTHKEY">#REF!</definedName>
    <definedName name="TESTKEYS">#REF!</definedName>
    <definedName name="TESTVKEY">#REF!</definedName>
    <definedName name="tex">#REF!</definedName>
    <definedName name="TexRefCopy241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 localSheetId="0">#REF!</definedName>
    <definedName name="TextRefCopy118">#REF!</definedName>
    <definedName name="TextRefCopy119" localSheetId="0">#REF!</definedName>
    <definedName name="TextRefCopy119">#REF!</definedName>
    <definedName name="TextRefCopy12">#REF!</definedName>
    <definedName name="TextRefCopy120" localSheetId="0">#REF!</definedName>
    <definedName name="TextRefCopy120">#REF!</definedName>
    <definedName name="TextRefCopy121" localSheetId="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7">#REF!</definedName>
    <definedName name="TextRefCopy129">#REF!</definedName>
    <definedName name="TextRefCopy13">#REF!</definedName>
    <definedName name="TextRefCopy130">#REF!</definedName>
    <definedName name="TextRefCopy132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5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4">#REF!</definedName>
    <definedName name="TextRefCopy156">#REF!</definedName>
    <definedName name="TextRefCopy157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 localSheetId="0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4">#REF!</definedName>
    <definedName name="TextRefCopy35">#REF!</definedName>
    <definedName name="TextRefCopy37">#REF!</definedName>
    <definedName name="TextRefCopy39">#REF!</definedName>
    <definedName name="TextRefCopy4">#REF!</definedName>
    <definedName name="TextRefCopy41">#REF!</definedName>
    <definedName name="TextRefCopy42">#REF!</definedName>
    <definedName name="TextRefCopy43">#REF!</definedName>
    <definedName name="TextRefCopy44" localSheetId="0">#REF!</definedName>
    <definedName name="TextRefCopy44">#REF!</definedName>
    <definedName name="TextRefCopy45">#REF!</definedName>
    <definedName name="TextRefCopy46" localSheetId="0">#REF!</definedName>
    <definedName name="TextRefCopy46">#REF!</definedName>
    <definedName name="TextRefCopy47">#REF!</definedName>
    <definedName name="TextRefCopy48" localSheetId="0">#REF!</definedName>
    <definedName name="TextRefCopy48">#REF!</definedName>
    <definedName name="TextRefCopy49">#REF!</definedName>
    <definedName name="TextRefCopy50" localSheetId="0">#REF!</definedName>
    <definedName name="TextRefCopy50">#REF!</definedName>
    <definedName name="TextRefCopy51" localSheetId="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 localSheetId="0">#REF!</definedName>
    <definedName name="TextRefCopy66">#REF!</definedName>
    <definedName name="TextRefCopy67">#REF!</definedName>
    <definedName name="TextRefCopy68">#REF!</definedName>
    <definedName name="TextRefCopy69" localSheetId="0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19</definedName>
    <definedName name="TextRefCopyRangeCount_1" hidden="1">19</definedName>
    <definedName name="THREE" localSheetId="0">#REF!</definedName>
    <definedName name="THREE">#REF!</definedName>
    <definedName name="tipo">#REF!</definedName>
    <definedName name="Tit_U_Explotacion">#REF!</definedName>
    <definedName name="Tit_U_Negocio" localSheetId="0">#REF!</definedName>
    <definedName name="Tit_U_Negocio">#REF!</definedName>
    <definedName name="Titre">#REF!</definedName>
    <definedName name="TITULO">#REF!</definedName>
    <definedName name="TITULO1">#REF!</definedName>
    <definedName name="_xlnm.Print_Titles">#REF!</definedName>
    <definedName name="Títulos_a_imprimir_IM">#REF!</definedName>
    <definedName name="Todo">#REF!</definedName>
    <definedName name="TONY" localSheetId="0">#REF!</definedName>
    <definedName name="TONY">#REF!</definedName>
    <definedName name="tor">#REF!</definedName>
    <definedName name="TOT">#REF!</definedName>
    <definedName name="Total">#REF!</definedName>
    <definedName name="Total_UE">#REF!</definedName>
    <definedName name="Total_UN">#REF!</definedName>
    <definedName name="totalcashflow">#REF!</definedName>
    <definedName name="totalinvestment">#REF!</definedName>
    <definedName name="totalloan">#REF!</definedName>
    <definedName name="totalprocessingfee">#REF!</definedName>
    <definedName name="Tramos">#REF!</definedName>
    <definedName name="trdsdshare">#REF!</definedName>
    <definedName name="TRECE">#REF!</definedName>
    <definedName name="TRES">#REF!</definedName>
    <definedName name="TRIB" localSheetId="0" hidden="1">{#N/A,#N/A,FALSE,"Aging Summary";#N/A,#N/A,FALSE,"Ratio Analysis";#N/A,#N/A,FALSE,"Test 120 Day Accts";#N/A,#N/A,FALSE,"Tickmarks"}</definedName>
    <definedName name="TRIB" hidden="1">{#N/A,#N/A,FALSE,"Aging Summary";#N/A,#N/A,FALSE,"Ratio Analysis";#N/A,#N/A,FALSE,"Test 120 Day Accts";#N/A,#N/A,FALSE,"Tickmarks"}</definedName>
    <definedName name="TRIB_1" localSheetId="0" hidden="1">{#N/A,#N/A,FALSE,"Aging Summary";#N/A,#N/A,FALSE,"Ratio Analysis";#N/A,#N/A,FALSE,"Test 120 Day Accts";#N/A,#N/A,FALSE,"Tickmarks"}</definedName>
    <definedName name="TRIB_1" hidden="1">{#N/A,#N/A,FALSE,"Aging Summary";#N/A,#N/A,FALSE,"Ratio Analysis";#N/A,#N/A,FALSE,"Test 120 Day Accts";#N/A,#N/A,FALSE,"Tickmarks"}</definedName>
    <definedName name="TRYHTRSY">#REF!</definedName>
    <definedName name="tt" localSheetId="0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_1" localSheetId="0" hidden="1">{#N/A,#N/A,FALSE,"Aging Summary";#N/A,#N/A,FALSE,"Ratio Analysis";#N/A,#N/A,FALSE,"Test 120 Day Accts";#N/A,#N/A,FALSE,"Tickmarks"}</definedName>
    <definedName name="tt_1" hidden="1">{#N/A,#N/A,FALSE,"Aging Summary";#N/A,#N/A,FALSE,"Ratio Analysis";#N/A,#N/A,FALSE,"Test 120 Day Accts";#N/A,#N/A,FALSE,"Tickmarks"}</definedName>
    <definedName name="tt_2" localSheetId="0" hidden="1">{#N/A,#N/A,FALSE,"Aging Summary";#N/A,#N/A,FALSE,"Ratio Analysis";#N/A,#N/A,FALSE,"Test 120 Day Accts";#N/A,#N/A,FALSE,"Tickmarks"}</definedName>
    <definedName name="tt_2" hidden="1">{#N/A,#N/A,FALSE,"Aging Summary";#N/A,#N/A,FALSE,"Ratio Analysis";#N/A,#N/A,FALSE,"Test 120 Day Accts";#N/A,#N/A,FALSE,"Tickmarks"}</definedName>
    <definedName name="tt_3" localSheetId="0" hidden="1">{#N/A,#N/A,FALSE,"Aging Summary";#N/A,#N/A,FALSE,"Ratio Analysis";#N/A,#N/A,FALSE,"Test 120 Day Accts";#N/A,#N/A,FALSE,"Tickmarks"}</definedName>
    <definedName name="tt_3" hidden="1">{#N/A,#N/A,FALSE,"Aging Summary";#N/A,#N/A,FALSE,"Ratio Analysis";#N/A,#N/A,FALSE,"Test 120 Day Accts";#N/A,#N/A,FALSE,"Tickmarks"}</definedName>
    <definedName name="TTFFFFVVGGT" localSheetId="0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FFFFVVGGT_1" localSheetId="0" hidden="1">{#N/A,#N/A,FALSE,"Aging Summary";#N/A,#N/A,FALSE,"Ratio Analysis";#N/A,#N/A,FALSE,"Test 120 Day Accts";#N/A,#N/A,FALSE,"Tickmarks"}</definedName>
    <definedName name="TTFFFFVVGGT_1" hidden="1">{#N/A,#N/A,FALSE,"Aging Summary";#N/A,#N/A,FALSE,"Ratio Analysis";#N/A,#N/A,FALSE,"Test 120 Day Accts";#N/A,#N/A,FALSE,"Tickmarks"}</definedName>
    <definedName name="TTFFFFVVGGT_2" localSheetId="0" hidden="1">{#N/A,#N/A,FALSE,"Aging Summary";#N/A,#N/A,FALSE,"Ratio Analysis";#N/A,#N/A,FALSE,"Test 120 Day Accts";#N/A,#N/A,FALSE,"Tickmarks"}</definedName>
    <definedName name="TTFFFFVVGGT_2" hidden="1">{#N/A,#N/A,FALSE,"Aging Summary";#N/A,#N/A,FALSE,"Ratio Analysis";#N/A,#N/A,FALSE,"Test 120 Day Accts";#N/A,#N/A,FALSE,"Tickmarks"}</definedName>
    <definedName name="TTFFFFVVGGT_3" localSheetId="0" hidden="1">{#N/A,#N/A,FALSE,"Aging Summary";#N/A,#N/A,FALSE,"Ratio Analysis";#N/A,#N/A,FALSE,"Test 120 Day Accts";#N/A,#N/A,FALSE,"Tickmarks"}</definedName>
    <definedName name="TTFFFFVVGGT_3" hidden="1">{#N/A,#N/A,FALSE,"Aging Summary";#N/A,#N/A,FALSE,"Ratio Analysis";#N/A,#N/A,FALSE,"Test 120 Day Accts";#N/A,#N/A,FALSE,"Tickmarks"}</definedName>
    <definedName name="tttt" localSheetId="0" hidden="1">{#N/A,#N/A,TRUE,"ComparativoII"}</definedName>
    <definedName name="tttt" hidden="1">{#N/A,#N/A,TRUE,"ComparativoII"}</definedName>
    <definedName name="tttt_1" localSheetId="0" hidden="1">{#N/A,#N/A,TRUE,"ComparativoII"}</definedName>
    <definedName name="tttt_1" hidden="1">{#N/A,#N/A,TRUE,"ComparativoII"}</definedName>
    <definedName name="ttttt" localSheetId="0" hidden="1">{#N/A,#N/A,FALSE,"Aging Summary";#N/A,#N/A,FALSE,"Ratio Analysis";#N/A,#N/A,FALSE,"Test 120 Day Accts";#N/A,#N/A,FALSE,"Tickmarks"}</definedName>
    <definedName name="ttttt" hidden="1">{#N/A,#N/A,FALSE,"Aging Summary";#N/A,#N/A,FALSE,"Ratio Analysis";#N/A,#N/A,FALSE,"Test 120 Day Accts";#N/A,#N/A,FALSE,"Tickmarks"}</definedName>
    <definedName name="turnkey">#REF!</definedName>
    <definedName name="TWO" localSheetId="0">#REF!</definedName>
    <definedName name="TWO">#REF!</definedName>
    <definedName name="tyui" localSheetId="0" hidden="1">{#N/A,#N/A,FALSE,"Aging Summary";#N/A,#N/A,FALSE,"Ratio Analysis";#N/A,#N/A,FALSE,"Test 120 Day Accts";#N/A,#N/A,FALSE,"Tickmarks"}</definedName>
    <definedName name="tyui" hidden="1">{#N/A,#N/A,FALSE,"Aging Summary";#N/A,#N/A,FALSE,"Ratio Analysis";#N/A,#N/A,FALSE,"Test 120 Day Accts";#N/A,#N/A,FALSE,"Tickmarks"}</definedName>
    <definedName name="u" localSheetId="0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.F.">#REF!</definedName>
    <definedName name="u_1" localSheetId="0" hidden="1">{#N/A,#N/A,FALSE,"Aging Summary";#N/A,#N/A,FALSE,"Ratio Analysis";#N/A,#N/A,FALSE,"Test 120 Day Accts";#N/A,#N/A,FALSE,"Tickmarks"}</definedName>
    <definedName name="u_1" hidden="1">{#N/A,#N/A,FALSE,"Aging Summary";#N/A,#N/A,FALSE,"Ratio Analysis";#N/A,#N/A,FALSE,"Test 120 Day Accts";#N/A,#N/A,FALSE,"Tickmarks"}</definedName>
    <definedName name="u_2" localSheetId="0" hidden="1">{#N/A,#N/A,FALSE,"Aging Summary";#N/A,#N/A,FALSE,"Ratio Analysis";#N/A,#N/A,FALSE,"Test 120 Day Accts";#N/A,#N/A,FALSE,"Tickmarks"}</definedName>
    <definedName name="u_2" hidden="1">{#N/A,#N/A,FALSE,"Aging Summary";#N/A,#N/A,FALSE,"Ratio Analysis";#N/A,#N/A,FALSE,"Test 120 Day Accts";#N/A,#N/A,FALSE,"Tickmarks"}</definedName>
    <definedName name="u_3" localSheetId="0" hidden="1">{#N/A,#N/A,FALSE,"Aging Summary";#N/A,#N/A,FALSE,"Ratio Analysis";#N/A,#N/A,FALSE,"Test 120 Day Accts";#N/A,#N/A,FALSE,"Tickmarks"}</definedName>
    <definedName name="u_3" hidden="1">{#N/A,#N/A,FALSE,"Aging Summary";#N/A,#N/A,FALSE,"Ratio Analysis";#N/A,#N/A,FALSE,"Test 120 Day Accts";#N/A,#N/A,FALSE,"Tickmarks"}</definedName>
    <definedName name="UF">#REF!</definedName>
    <definedName name="UFFIN">#REF!</definedName>
    <definedName name="ufjul">#REF!</definedName>
    <definedName name="ufjun">#REF!</definedName>
    <definedName name="ufmay">#REF!</definedName>
    <definedName name="UHIHOJ" localSheetId="0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HIHOJ_1" localSheetId="0" hidden="1">{#N/A,#N/A,FALSE,"Aging Summary";#N/A,#N/A,FALSE,"Ratio Analysis";#N/A,#N/A,FALSE,"Test 120 Day Accts";#N/A,#N/A,FALSE,"Tickmarks"}</definedName>
    <definedName name="UHIHOJ_1" hidden="1">{#N/A,#N/A,FALSE,"Aging Summary";#N/A,#N/A,FALSE,"Ratio Analysis";#N/A,#N/A,FALSE,"Test 120 Day Accts";#N/A,#N/A,FALSE,"Tickmarks"}</definedName>
    <definedName name="UHIHOJ_2" localSheetId="0" hidden="1">{#N/A,#N/A,FALSE,"Aging Summary";#N/A,#N/A,FALSE,"Ratio Analysis";#N/A,#N/A,FALSE,"Test 120 Day Accts";#N/A,#N/A,FALSE,"Tickmarks"}</definedName>
    <definedName name="UHIHOJ_2" hidden="1">{#N/A,#N/A,FALSE,"Aging Summary";#N/A,#N/A,FALSE,"Ratio Analysis";#N/A,#N/A,FALSE,"Test 120 Day Accts";#N/A,#N/A,FALSE,"Tickmarks"}</definedName>
    <definedName name="UHIHOJ_3" localSheetId="0" hidden="1">{#N/A,#N/A,FALSE,"Aging Summary";#N/A,#N/A,FALSE,"Ratio Analysis";#N/A,#N/A,FALSE,"Test 120 Day Accts";#N/A,#N/A,FALSE,"Tickmarks"}</definedName>
    <definedName name="UHIHOJ_3" hidden="1">{#N/A,#N/A,FALSE,"Aging Summary";#N/A,#N/A,FALSE,"Ratio Analysis";#N/A,#N/A,FALSE,"Test 120 Day Accts";#N/A,#N/A,FALSE,"Tickmarks"}</definedName>
    <definedName name="UIIOI" localSheetId="0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IIOI_1" localSheetId="0" hidden="1">{#N/A,#N/A,FALSE,"Aging Summary";#N/A,#N/A,FALSE,"Ratio Analysis";#N/A,#N/A,FALSE,"Test 120 Day Accts";#N/A,#N/A,FALSE,"Tickmarks"}</definedName>
    <definedName name="UIIOI_1" hidden="1">{#N/A,#N/A,FALSE,"Aging Summary";#N/A,#N/A,FALSE,"Ratio Analysis";#N/A,#N/A,FALSE,"Test 120 Day Accts";#N/A,#N/A,FALSE,"Tickmarks"}</definedName>
    <definedName name="UIIOI_2" localSheetId="0" hidden="1">{#N/A,#N/A,FALSE,"Aging Summary";#N/A,#N/A,FALSE,"Ratio Analysis";#N/A,#N/A,FALSE,"Test 120 Day Accts";#N/A,#N/A,FALSE,"Tickmarks"}</definedName>
    <definedName name="UIIOI_2" hidden="1">{#N/A,#N/A,FALSE,"Aging Summary";#N/A,#N/A,FALSE,"Ratio Analysis";#N/A,#N/A,FALSE,"Test 120 Day Accts";#N/A,#N/A,FALSE,"Tickmarks"}</definedName>
    <definedName name="UIIOI_3" localSheetId="0" hidden="1">{#N/A,#N/A,FALSE,"Aging Summary";#N/A,#N/A,FALSE,"Ratio Analysis";#N/A,#N/A,FALSE,"Test 120 Day Accts";#N/A,#N/A,FALSE,"Tickmarks"}</definedName>
    <definedName name="UIIOI_3" hidden="1">{#N/A,#N/A,FALSE,"Aging Summary";#N/A,#N/A,FALSE,"Ratio Analysis";#N/A,#N/A,FALSE,"Test 120 Day Accts";#N/A,#N/A,FALSE,"Tickmarks"}</definedName>
    <definedName name="UN21." localSheetId="0">#REF!</definedName>
    <definedName name="UN21.">#REF!</definedName>
    <definedName name="un23." localSheetId="0">#REF!</definedName>
    <definedName name="un23.">#REF!</definedName>
    <definedName name="UNEE">#REF!</definedName>
    <definedName name="UNOO">#REF!</definedName>
    <definedName name="URI">#REF!</definedName>
    <definedName name="USAN">#REF!</definedName>
    <definedName name="USD">#REF!</definedName>
    <definedName name="USDOL">#REF!</definedName>
    <definedName name="utilities">#REF!</definedName>
    <definedName name="Utilno">#REF!</definedName>
    <definedName name="uu" localSheetId="0" hidden="1">{#N/A,#N/A,TRUE,"ComparativoII"}</definedName>
    <definedName name="uu" hidden="1">{#N/A,#N/A,TRUE,"ComparativoII"}</definedName>
    <definedName name="uu_1" localSheetId="0" hidden="1">{#N/A,#N/A,TRUE,"ComparativoII"}</definedName>
    <definedName name="uu_1" hidden="1">{#N/A,#N/A,TRUE,"ComparativoII"}</definedName>
    <definedName name="uuuu" localSheetId="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uuu_1" localSheetId="0" hidden="1">{#N/A,#N/A,FALSE,"Aging Summary";#N/A,#N/A,FALSE,"Ratio Analysis";#N/A,#N/A,FALSE,"Test 120 Day Accts";#N/A,#N/A,FALSE,"Tickmarks"}</definedName>
    <definedName name="uuuu_1" hidden="1">{#N/A,#N/A,FALSE,"Aging Summary";#N/A,#N/A,FALSE,"Ratio Analysis";#N/A,#N/A,FALSE,"Test 120 Day Accts";#N/A,#N/A,FALSE,"Tickmarks"}</definedName>
    <definedName name="uuuu_2" localSheetId="0" hidden="1">{#N/A,#N/A,FALSE,"Aging Summary";#N/A,#N/A,FALSE,"Ratio Analysis";#N/A,#N/A,FALSE,"Test 120 Day Accts";#N/A,#N/A,FALSE,"Tickmarks"}</definedName>
    <definedName name="uuuu_2" hidden="1">{#N/A,#N/A,FALSE,"Aging Summary";#N/A,#N/A,FALSE,"Ratio Analysis";#N/A,#N/A,FALSE,"Test 120 Day Accts";#N/A,#N/A,FALSE,"Tickmarks"}</definedName>
    <definedName name="uuuu_3" localSheetId="0" hidden="1">{#N/A,#N/A,FALSE,"Aging Summary";#N/A,#N/A,FALSE,"Ratio Analysis";#N/A,#N/A,FALSE,"Test 120 Day Accts";#N/A,#N/A,FALSE,"Tickmarks"}</definedName>
    <definedName name="uuuu_3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_1" localSheetId="0" hidden="1">{#N/A,#N/A,FALSE,"Aging Summary";#N/A,#N/A,FALSE,"Ratio Analysis";#N/A,#N/A,FALSE,"Test 120 Day Accts";#N/A,#N/A,FALSE,"Tickmarks"}</definedName>
    <definedName name="v_1" hidden="1">{#N/A,#N/A,FALSE,"Aging Summary";#N/A,#N/A,FALSE,"Ratio Analysis";#N/A,#N/A,FALSE,"Test 120 Day Accts";#N/A,#N/A,FALSE,"Tickmarks"}</definedName>
    <definedName name="v_2" localSheetId="0" hidden="1">{#N/A,#N/A,FALSE,"Aging Summary";#N/A,#N/A,FALSE,"Ratio Analysis";#N/A,#N/A,FALSE,"Test 120 Day Accts";#N/A,#N/A,FALSE,"Tickmarks"}</definedName>
    <definedName name="v_2" hidden="1">{#N/A,#N/A,FALSE,"Aging Summary";#N/A,#N/A,FALSE,"Ratio Analysis";#N/A,#N/A,FALSE,"Test 120 Day Accts";#N/A,#N/A,FALSE,"Tickmarks"}</definedName>
    <definedName name="VALE">#REF!</definedName>
    <definedName name="VALOR">#REF!</definedName>
    <definedName name="VAR_ECAM" localSheetId="0">#REF!</definedName>
    <definedName name="VAR_ECAM">#REF!</definedName>
    <definedName name="Variances">#REF!</definedName>
    <definedName name="varios">#REF!</definedName>
    <definedName name="VarSitNette_Augmentation_Col1FF">#REF!</definedName>
    <definedName name="VarSitNette_Augmentation_Col1Local">#REF!</definedName>
    <definedName name="VarSitNette_Augmentation_Col7FF">#REF!</definedName>
    <definedName name="VarSitNette_Augmentation_Col7Local">#REF!</definedName>
    <definedName name="VarSitNette_Col10Lig1FF">#REF!</definedName>
    <definedName name="VarSitNette_Col10Lig1Loc">#REF!</definedName>
    <definedName name="VarSitNette_Col10Lig8FF">#REF!</definedName>
    <definedName name="VarSitNette_Col10Lig8Loc">#REF!</definedName>
    <definedName name="VarSitNette_Col1Lig8FF">#REF!</definedName>
    <definedName name="VarSitNette_Col6Lig8FF">#REF!</definedName>
    <definedName name="VarSitNette_Col7Lig8FF">#REF!</definedName>
    <definedName name="VarSitNette_Col8Lig8FF">#REF!</definedName>
    <definedName name="vat">#REF!</definedName>
    <definedName name="vbhy" localSheetId="0" hidden="1">{#N/A,#N/A,FALSE,"Aging Summary";#N/A,#N/A,FALSE,"Ratio Analysis";#N/A,#N/A,FALSE,"Test 120 Day Accts";#N/A,#N/A,FALSE,"Tickmarks"}</definedName>
    <definedName name="vbhy" hidden="1">{#N/A,#N/A,FALSE,"Aging Summary";#N/A,#N/A,FALSE,"Ratio Analysis";#N/A,#N/A,FALSE,"Test 120 Day Accts";#N/A,#N/A,FALSE,"Tickmarks"}</definedName>
    <definedName name="vcvfvv" localSheetId="0" hidden="1">{#N/A,#N/A,FALSE,"Aging Summary";#N/A,#N/A,FALSE,"Ratio Analysis";#N/A,#N/A,FALSE,"Test 120 Day Accts";#N/A,#N/A,FALSE,"Tickmarks"}</definedName>
    <definedName name="vcvfvv" hidden="1">{#N/A,#N/A,FALSE,"Aging Summary";#N/A,#N/A,FALSE,"Ratio Analysis";#N/A,#N/A,FALSE,"Test 120 Day Accts";#N/A,#N/A,FALSE,"Tickmarks"}</definedName>
    <definedName name="ve" localSheetId="0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e_1" localSheetId="0" hidden="1">{#N/A,#N/A,FALSE,"Aging Summary";#N/A,#N/A,FALSE,"Ratio Analysis";#N/A,#N/A,FALSE,"Test 120 Day Accts";#N/A,#N/A,FALSE,"Tickmarks"}</definedName>
    <definedName name="ve_1" hidden="1">{#N/A,#N/A,FALSE,"Aging Summary";#N/A,#N/A,FALSE,"Ratio Analysis";#N/A,#N/A,FALSE,"Test 120 Day Accts";#N/A,#N/A,FALSE,"Tickmarks"}</definedName>
    <definedName name="VENTA">#N/A</definedName>
    <definedName name="VENTA1">#N/A</definedName>
    <definedName name="ventas">#REF!</definedName>
    <definedName name="vfrtb" localSheetId="0" hidden="1">{#N/A,#N/A,FALSE,"Aging Summary";#N/A,#N/A,FALSE,"Ratio Analysis";#N/A,#N/A,FALSE,"Test 120 Day Accts";#N/A,#N/A,FALSE,"Tickmarks"}</definedName>
    <definedName name="vfrtb" hidden="1">{#N/A,#N/A,FALSE,"Aging Summary";#N/A,#N/A,FALSE,"Ratio Analysis";#N/A,#N/A,FALSE,"Test 120 Day Accts";#N/A,#N/A,FALSE,"Tickmarks"}</definedName>
    <definedName name="VolumenVerazRisc">#REF!</definedName>
    <definedName name="VolumenVerazRisc2001">#REF!</definedName>
    <definedName name="VPP">#REF!</definedName>
    <definedName name="vvv" localSheetId="0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_1" localSheetId="0" hidden="1">{#N/A,#N/A,FALSE,"Aging Summary";#N/A,#N/A,FALSE,"Ratio Analysis";#N/A,#N/A,FALSE,"Test 120 Day Accts";#N/A,#N/A,FALSE,"Tickmarks"}</definedName>
    <definedName name="vvv_1" hidden="1">{#N/A,#N/A,FALSE,"Aging Summary";#N/A,#N/A,FALSE,"Ratio Analysis";#N/A,#N/A,FALSE,"Test 120 Day Accts";#N/A,#N/A,FALSE,"Tickmarks"}</definedName>
    <definedName name="vvvvvvv" localSheetId="0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vvvvvvv_1" localSheetId="0" hidden="1">{#N/A,#N/A,FALSE,"Aging Summary";#N/A,#N/A,FALSE,"Ratio Analysis";#N/A,#N/A,FALSE,"Test 120 Day Accts";#N/A,#N/A,FALSE,"Tickmarks"}</definedName>
    <definedName name="vvvvvvv_1" hidden="1">{#N/A,#N/A,FALSE,"Aging Summary";#N/A,#N/A,FALSE,"Ratio Analysis";#N/A,#N/A,FALSE,"Test 120 Day Accts";#N/A,#N/A,FALSE,"Tickmarks"}</definedName>
    <definedName name="vvvvvvv_2" localSheetId="0" hidden="1">{#N/A,#N/A,FALSE,"Aging Summary";#N/A,#N/A,FALSE,"Ratio Analysis";#N/A,#N/A,FALSE,"Test 120 Day Accts";#N/A,#N/A,FALSE,"Tickmarks"}</definedName>
    <definedName name="vvvvvvv_2" hidden="1">{#N/A,#N/A,FALSE,"Aging Summary";#N/A,#N/A,FALSE,"Ratio Analysis";#N/A,#N/A,FALSE,"Test 120 Day Accts";#N/A,#N/A,FALSE,"Tickmarks"}</definedName>
    <definedName name="vvvvvvv_3" localSheetId="0" hidden="1">{#N/A,#N/A,FALSE,"Aging Summary";#N/A,#N/A,FALSE,"Ratio Analysis";#N/A,#N/A,FALSE,"Test 120 Day Accts";#N/A,#N/A,FALSE,"Tickmarks"}</definedName>
    <definedName name="vvvvvvv_3" hidden="1">{#N/A,#N/A,FALSE,"Aging Summary";#N/A,#N/A,FALSE,"Ratio Analysis";#N/A,#N/A,FALSE,"Test 120 Day Accts";#N/A,#N/A,FALSE,"Tickmarks"}</definedName>
    <definedName name="w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eds" localSheetId="0" hidden="1">{#N/A,#N/A,FALSE,"Aging Summary";#N/A,#N/A,FALSE,"Ratio Analysis";#N/A,#N/A,FALSE,"Test 120 Day Accts";#N/A,#N/A,FALSE,"Tickmarks"}</definedName>
    <definedName name="weds" hidden="1">{#N/A,#N/A,FALSE,"Aging Summary";#N/A,#N/A,FALSE,"Ratio Analysis";#N/A,#N/A,FALSE,"Test 120 Day Accts";#N/A,#N/A,FALSE,"Tickmarks"}</definedName>
    <definedName name="wef">#REF!</definedName>
    <definedName name="WEQ" localSheetId="0" hidden="1">{#N/A,#N/A,FALSE,"Aging Summary";#N/A,#N/A,FALSE,"Ratio Analysis";#N/A,#N/A,FALSE,"Test 120 Day Accts";#N/A,#N/A,FALSE,"Tickmarks"}</definedName>
    <definedName name="WEQ" hidden="1">{#N/A,#N/A,FALSE,"Aging Summary";#N/A,#N/A,FALSE,"Ratio Analysis";#N/A,#N/A,FALSE,"Test 120 Day Accts";#N/A,#N/A,FALSE,"Tickmarks"}</definedName>
    <definedName name="Winter_Report">#REF!</definedName>
    <definedName name="wq" localSheetId="0" hidden="1">{#N/A,#N/A,FALSE,"Aging Summary";#N/A,#N/A,FALSE,"Ratio Analysis";#N/A,#N/A,FALSE,"Test 120 Day Accts";#N/A,#N/A,FALSE,"Tickmarks"}</definedName>
    <definedName name="wq" hidden="1">{#N/A,#N/A,FALSE,"Aging Summary";#N/A,#N/A,FALSE,"Ratio Analysis";#N/A,#N/A,FALSE,"Test 120 Day Accts";#N/A,#N/A,FALSE,"Tickmarks"}</definedName>
    <definedName name="wqds" localSheetId="0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qds_1" localSheetId="0" hidden="1">{#N/A,#N/A,FALSE,"Aging Summary";#N/A,#N/A,FALSE,"Ratio Analysis";#N/A,#N/A,FALSE,"Test 120 Day Accts";#N/A,#N/A,FALSE,"Tickmarks"}</definedName>
    <definedName name="wqds_1" hidden="1">{#N/A,#N/A,FALSE,"Aging Summary";#N/A,#N/A,FALSE,"Ratio Analysis";#N/A,#N/A,FALSE,"Test 120 Day Accts";#N/A,#N/A,FALSE,"Tickmarks"}</definedName>
    <definedName name="wqds_2" localSheetId="0" hidden="1">{#N/A,#N/A,FALSE,"Aging Summary";#N/A,#N/A,FALSE,"Ratio Analysis";#N/A,#N/A,FALSE,"Test 120 Day Accts";#N/A,#N/A,FALSE,"Tickmarks"}</definedName>
    <definedName name="wqds_2" hidden="1">{#N/A,#N/A,FALSE,"Aging Summary";#N/A,#N/A,FALSE,"Ratio Analysis";#N/A,#N/A,FALSE,"Test 120 Day Accts";#N/A,#N/A,FALSE,"Tickmarks"}</definedName>
    <definedName name="wqds_3" localSheetId="0" hidden="1">{#N/A,#N/A,FALSE,"Aging Summary";#N/A,#N/A,FALSE,"Ratio Analysis";#N/A,#N/A,FALSE,"Test 120 Day Accts";#N/A,#N/A,FALSE,"Tickmarks"}</definedName>
    <definedName name="wqds_3" hidden="1">{#N/A,#N/A,FALSE,"Aging Summary";#N/A,#N/A,FALSE,"Ratio Analysis";#N/A,#N/A,FALSE,"Test 120 Day Accts";#N/A,#N/A,FALSE,"Tickmarks"}</definedName>
    <definedName name="wrn.Activo._.Fijo._.y._.Depreciacion." localSheetId="0" hidden="1">{#N/A,#N/A,FALSE,"A-100"}</definedName>
    <definedName name="wrn.Activo._.Fijo._.y._.Depreciacion." hidden="1">{#N/A,#N/A,FALSE,"A-100"}</definedName>
    <definedName name="wrn.Aging._.and._.Trend._.Analisys." localSheetId="0" hidden="1">{#N/A,#N/A,FALSE,"Aging Summary";#N/A,#N/A,FALSE,"Ratio Analysis";#N/A,#N/A,FALSE,"Test 120 Day Accts";#N/A,#N/A,FALSE,"Tickmarks"}</definedName>
    <definedName name="wrn.Aging._.and._.Trend._.Analisys.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nalisis1.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UT._.ANALISE._.DESP." localSheetId="0" hidden="1">{"balanço dolares",#N/A,FALSE,"SIGADR$";"AUT BAL REAIS",#N/A,FALSE,"SIGADR$";"QUOCIENTES REAIS",#N/A,FALSE,"QUOCIENTES";"JUNH QUOCI DOLARES",#N/A,FALSE,"QUOCIENTES"}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ANALISE._.DESP._1" localSheetId="0" hidden="1">{"balanço dolares",#N/A,FALSE,"SIGADR$";"AUT BAL REAIS",#N/A,FALSE,"SIGADR$";"QUOCIENTES REAIS",#N/A,FALSE,"QUOCIENTES";"JUNH QUOCI DOLARES",#N/A,FALSE,"QUOCIENTES"}</definedName>
    <definedName name="wrn.AUT._.ANALISE._.DESP._1" hidden="1">{"balanço dolares",#N/A,FALSE,"SIGADR$";"AUT BAL REAIS",#N/A,FALSE,"SIGADR$";"QUOCIENTES REAIS",#N/A,FALSE,"QUOCIENTES";"JUNH QUOCI DOLARES",#N/A,FALSE,"QUOCIENTES"}</definedName>
    <definedName name="wrn.AUT._.DESPESAS." localSheetId="0" hidden="1">{"AUT ANALISE DESP",#N/A,TRUE,"AN.DESP. MR$"}</definedName>
    <definedName name="wrn.AUT._.DESPESAS." hidden="1">{"AUT ANALISE DESP",#N/A,TRUE,"AN.DESP. MR$"}</definedName>
    <definedName name="wrn.AUT._.DESPESAS._1" localSheetId="0" hidden="1">{"AUT ANALISE DESP",#N/A,TRUE,"AN.DESP. MR$"}</definedName>
    <definedName name="wrn.AUT._.DESPESAS._1" hidden="1">{"AUT ANALISE DESP",#N/A,TRUE,"AN.DESP. MR$"}</definedName>
    <definedName name="wrn.Comparativo." localSheetId="0" hidden="1">{#N/A,#N/A,TRUE,"ComparativoII"}</definedName>
    <definedName name="wrn.Comparativo." hidden="1">{#N/A,#N/A,TRUE,"ComparativoII"}</definedName>
    <definedName name="wrn.Comparativo._1" localSheetId="0" hidden="1">{#N/A,#N/A,TRUE,"ComparativoII"}</definedName>
    <definedName name="wrn.Comparativo._1" hidden="1">{#N/A,#N/A,TRUE,"ComparativoII"}</definedName>
    <definedName name="wrn.Contractual._.Minera._.Escondida." localSheetId="0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DEMONST._.RESULTADOS." localSheetId="0" hidden="1">{"RESULTADOS REAIS",#N/A,FALSE,"Dem.Res.R$";"RESULTADOS DOLARES",#N/A,FALSE,"Dem.Res.US$";"PERCENTUAIS REAIS",#N/A,FALSE,"Percentuais R$";"PERCENTUAIS DOLARES",#N/A,FALSE,"Percentuais US$"}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._.RESULTADOS._1" localSheetId="0" hidden="1">{"RESULTADOS REAIS",#N/A,FALSE,"Dem.Res.R$";"RESULTADOS DOLARES",#N/A,FALSE,"Dem.Res.US$";"PERCENTUAIS REAIS",#N/A,FALSE,"Percentuais R$";"PERCENTUAIS DOLARES",#N/A,FALSE,"Percentuais US$"}</definedName>
    <definedName name="wrn.DEMONST._.RESULTADOS._1" hidden="1">{"RESULTADOS REAIS",#N/A,FALSE,"Dem.Res.R$";"RESULTADOS DOLARES",#N/A,FALSE,"Dem.Res.US$";"PERCENTUAIS REAIS",#N/A,FALSE,"Percentuais R$";"PERCENTUAIS DOLARES",#N/A,FALSE,"Percentuais US$"}</definedName>
    <definedName name="wrn.INFORME._.HOFFMANN." localSheetId="0" hidden="1">{#N/A,#N/A,FALSE,"BALANCE";#N/A,#N/A,FALSE,"BALACOMP"}</definedName>
    <definedName name="wrn.INFORME._.HOFFMANN." hidden="1">{#N/A,#N/A,FALSE,"BALANCE";#N/A,#N/A,FALSE,"BALACOMP"}</definedName>
    <definedName name="wrn.INFORME._.HOFFMANN._1" localSheetId="0" hidden="1">{#N/A,#N/A,FALSE,"BALANCE";#N/A,#N/A,FALSE,"BALACOMP"}</definedName>
    <definedName name="wrn.INFORME._.HOFFMANN._1" hidden="1">{#N/A,#N/A,FALSE,"BALANCE";#N/A,#N/A,FALSE,"BALACOMP"}</definedName>
    <definedName name="wrn.INFORME._.HOFFMANN._2" localSheetId="0" hidden="1">{#N/A,#N/A,FALSE,"BALANCE";#N/A,#N/A,FALSE,"BALACOMP"}</definedName>
    <definedName name="wrn.INFORME._.HOFFMANN._2" hidden="1">{#N/A,#N/A,FALSE,"BALANCE";#N/A,#N/A,FALSE,"BALACOMP"}</definedName>
    <definedName name="wrn.INFORME._.HOFFMANN._3" localSheetId="0" hidden="1">{#N/A,#N/A,FALSE,"BALANCE";#N/A,#N/A,FALSE,"BALACOMP"}</definedName>
    <definedName name="wrn.INFORME._.HOFFMANN._3" hidden="1">{#N/A,#N/A,FALSE,"BALANCE";#N/A,#N/A,FALSE,"BALACOMP"}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_modelo." localSheetId="0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_modelo.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gestion.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Minera._.Escondida._.Ltda." localSheetId="0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Renta._.Total.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TZ." localSheetId="0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THEBES." localSheetId="0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rn.THEBES.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s">#REF!</definedName>
    <definedName name="wsw" localSheetId="0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_1" localSheetId="0" hidden="1">{#N/A,#N/A,FALSE,"Aging Summary";#N/A,#N/A,FALSE,"Ratio Analysis";#N/A,#N/A,FALSE,"Test 120 Day Accts";#N/A,#N/A,FALSE,"Tickmarks"}</definedName>
    <definedName name="wsw_1" hidden="1">{#N/A,#N/A,FALSE,"Aging Summary";#N/A,#N/A,FALSE,"Ratio Analysis";#N/A,#N/A,FALSE,"Test 120 Day Accts";#N/A,#N/A,FALSE,"Tickmarks"}</definedName>
    <definedName name="wsw_2" localSheetId="0" hidden="1">{#N/A,#N/A,FALSE,"Aging Summary";#N/A,#N/A,FALSE,"Ratio Analysis";#N/A,#N/A,FALSE,"Test 120 Day Accts";#N/A,#N/A,FALSE,"Tickmarks"}</definedName>
    <definedName name="wsw_2" hidden="1">{#N/A,#N/A,FALSE,"Aging Summary";#N/A,#N/A,FALSE,"Ratio Analysis";#N/A,#N/A,FALSE,"Test 120 Day Accts";#N/A,#N/A,FALSE,"Tickmarks"}</definedName>
    <definedName name="wsw_3" localSheetId="0" hidden="1">{#N/A,#N/A,FALSE,"Aging Summary";#N/A,#N/A,FALSE,"Ratio Analysis";#N/A,#N/A,FALSE,"Test 120 Day Accts";#N/A,#N/A,FALSE,"Tickmarks"}</definedName>
    <definedName name="wsw_3" hidden="1">{#N/A,#N/A,FALSE,"Aging Summary";#N/A,#N/A,FALSE,"Ratio Analysis";#N/A,#N/A,FALSE,"Test 120 Day Accts";#N/A,#N/A,FALSE,"Tickmarks"}</definedName>
    <definedName name="wswwsw" localSheetId="0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swwsw_1" localSheetId="0" hidden="1">{#N/A,#N/A,FALSE,"Aging Summary";#N/A,#N/A,FALSE,"Ratio Analysis";#N/A,#N/A,FALSE,"Test 120 Day Accts";#N/A,#N/A,FALSE,"Tickmarks"}</definedName>
    <definedName name="wswwsw_1" hidden="1">{#N/A,#N/A,FALSE,"Aging Summary";#N/A,#N/A,FALSE,"Ratio Analysis";#N/A,#N/A,FALSE,"Test 120 Day Accts";#N/A,#N/A,FALSE,"Tickmarks"}</definedName>
    <definedName name="wswwsw_2" localSheetId="0" hidden="1">{#N/A,#N/A,FALSE,"Aging Summary";#N/A,#N/A,FALSE,"Ratio Analysis";#N/A,#N/A,FALSE,"Test 120 Day Accts";#N/A,#N/A,FALSE,"Tickmarks"}</definedName>
    <definedName name="wswwsw_2" hidden="1">{#N/A,#N/A,FALSE,"Aging Summary";#N/A,#N/A,FALSE,"Ratio Analysis";#N/A,#N/A,FALSE,"Test 120 Day Accts";#N/A,#N/A,FALSE,"Tickmarks"}</definedName>
    <definedName name="wswwsw_3" localSheetId="0" hidden="1">{#N/A,#N/A,FALSE,"Aging Summary";#N/A,#N/A,FALSE,"Ratio Analysis";#N/A,#N/A,FALSE,"Test 120 Day Accts";#N/A,#N/A,FALSE,"Tickmarks"}</definedName>
    <definedName name="wswwsw_3" hidden="1">{#N/A,#N/A,FALSE,"Aging Summary";#N/A,#N/A,FALSE,"Ratio Analysis";#N/A,#N/A,FALSE,"Test 120 Day Accts";#N/A,#N/A,FALSE,"Tickmarks"}</definedName>
    <definedName name="ww" localSheetId="0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" localSheetId="0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www_1" localSheetId="0" hidden="1">{#N/A,#N/A,FALSE,"Aging Summary";#N/A,#N/A,FALSE,"Ratio Analysis";#N/A,#N/A,FALSE,"Test 120 Day Accts";#N/A,#N/A,FALSE,"Tickmarks"}</definedName>
    <definedName name="www_1" hidden="1">{#N/A,#N/A,FALSE,"Aging Summary";#N/A,#N/A,FALSE,"Ratio Analysis";#N/A,#N/A,FALSE,"Test 120 Day Accts";#N/A,#N/A,FALSE,"Tickmarks"}</definedName>
    <definedName name="www_2" localSheetId="0" hidden="1">{#N/A,#N/A,FALSE,"Aging Summary";#N/A,#N/A,FALSE,"Ratio Analysis";#N/A,#N/A,FALSE,"Test 120 Day Accts";#N/A,#N/A,FALSE,"Tickmarks"}</definedName>
    <definedName name="www_2" hidden="1">{#N/A,#N/A,FALSE,"Aging Summary";#N/A,#N/A,FALSE,"Ratio Analysis";#N/A,#N/A,FALSE,"Test 120 Day Accts";#N/A,#N/A,FALSE,"Tickmarks"}</definedName>
    <definedName name="www_3" localSheetId="0" hidden="1">{#N/A,#N/A,FALSE,"Aging Summary";#N/A,#N/A,FALSE,"Ratio Analysis";#N/A,#N/A,FALSE,"Test 120 Day Accts";#N/A,#N/A,FALSE,"Tickmarks"}</definedName>
    <definedName name="www_3" hidden="1">{#N/A,#N/A,FALSE,"Aging Summary";#N/A,#N/A,FALSE,"Ratio Analysis";#N/A,#N/A,FALSE,"Test 120 Day Accts";#N/A,#N/A,FALSE,"Tickmarks"}</definedName>
    <definedName name="wwww" localSheetId="0" hidden="1">{#N/A,#N/A,FALSE,"Aging Summary";#N/A,#N/A,FALSE,"Ratio Analysis";#N/A,#N/A,FALSE,"Test 120 Day Accts";#N/A,#N/A,FALSE,"Tickmarks"}</definedName>
    <definedName name="wwww" hidden="1">{#N/A,#N/A,FALSE,"Aging Summary";#N/A,#N/A,FALSE,"Ratio Analysis";#N/A,#N/A,FALSE,"Test 120 Day Accts";#N/A,#N/A,FALSE,"Tickmarks"}</definedName>
    <definedName name="x">#REF!</definedName>
    <definedName name="X1_" localSheetId="0">#REF!</definedName>
    <definedName name="X1_">#REF!</definedName>
    <definedName name="xcg" localSheetId="0" hidden="1">{#N/A,#N/A,TRUE,"ComparativoII"}</definedName>
    <definedName name="xcg" hidden="1">{#N/A,#N/A,TRUE,"ComparativoII"}</definedName>
    <definedName name="xcg_1" localSheetId="0" hidden="1">{#N/A,#N/A,TRUE,"ComparativoII"}</definedName>
    <definedName name="xcg_1" hidden="1">{#N/A,#N/A,TRUE,"ComparativoII"}</definedName>
    <definedName name="XREF_COLUMN_4" hidden="1">#REF!</definedName>
    <definedName name="XREF_COLUMN_7" hidden="1">#REF!</definedName>
    <definedName name="XREF_COLUMN_8" localSheetId="0" hidden="1">#REF!</definedName>
    <definedName name="XREF_COLUMN_8" hidden="1">#REF!</definedName>
    <definedName name="XRefActiveRow" hidden="1">#REF!</definedName>
    <definedName name="XRefColumnsCount" hidden="1">7</definedName>
    <definedName name="XRefColumnsCount_1" hidden="1">7</definedName>
    <definedName name="XRefCopy1" hidden="1">#REF!</definedName>
    <definedName name="XRefCopy10" localSheetId="0" hidden="1">#REF!</definedName>
    <definedName name="XRefCopy10" hidden="1">#REF!</definedName>
    <definedName name="XRefCopy10Row" hidden="1">#REF!</definedName>
    <definedName name="XRefCopy11" localSheetId="0" hidden="1">#REF!</definedName>
    <definedName name="XRefCopy11" hidden="1">#REF!</definedName>
    <definedName name="XRefCopy11Row" hidden="1">#REF!</definedName>
    <definedName name="XRefCopy12" localSheetId="0" hidden="1">#REF!</definedName>
    <definedName name="XRefCopy12" hidden="1">#REF!</definedName>
    <definedName name="XRefCopy13" localSheetId="0" hidden="1">#REF!</definedName>
    <definedName name="XRefCopy13" hidden="1">#REF!</definedName>
    <definedName name="XRefCopy13Row" hidden="1">#REF!</definedName>
    <definedName name="XRefCopy14" localSheetId="0" hidden="1">#REF!</definedName>
    <definedName name="XRefCopy14" hidden="1">#REF!</definedName>
    <definedName name="XRefCopy14Row" hidden="1">#REF!</definedName>
    <definedName name="XRefCopy15" localSheetId="0" hidden="1">#REF!</definedName>
    <definedName name="XRefCopy15" hidden="1">#REF!</definedName>
    <definedName name="XRefCopy15Row" hidden="1">#REF!</definedName>
    <definedName name="XRefCopy16" localSheetId="0" hidden="1">#REF!</definedName>
    <definedName name="XRefCopy16" hidden="1">#REF!</definedName>
    <definedName name="XRefCopy16Row" hidden="1">#REF!</definedName>
    <definedName name="XRefCopy17" localSheetId="0" hidden="1">#REF!</definedName>
    <definedName name="XRefCopy17" hidden="1">#REF!</definedName>
    <definedName name="XRefCopy17Row" hidden="1">#REF!</definedName>
    <definedName name="XRefCopy18" localSheetId="0" hidden="1">#REF!</definedName>
    <definedName name="XRefCopy18" hidden="1">#REF!</definedName>
    <definedName name="XRefCopy18Row" hidden="1">#REF!</definedName>
    <definedName name="XRefCopy1Row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Row" localSheetId="0" hidden="1">#REF!</definedName>
    <definedName name="XRefPaste10Row" hidden="1">#REF!</definedName>
    <definedName name="XRefPaste11Row" localSheetId="0" hidden="1">#REF!</definedName>
    <definedName name="XRefPaste11Row" hidden="1">#REF!</definedName>
    <definedName name="XRefPaste12Row" localSheetId="0" hidden="1">#REF!</definedName>
    <definedName name="XRefPaste12Row" hidden="1">#REF!</definedName>
    <definedName name="XRefPaste13Row" localSheetId="0" hidden="1">#REF!</definedName>
    <definedName name="XRefPaste13Row" hidden="1">#REF!</definedName>
    <definedName name="XRefPaste14Row" localSheetId="0" hidden="1">#REF!</definedName>
    <definedName name="XRefPaste14Row" hidden="1">#REF!</definedName>
    <definedName name="XRefPaste15Row" localSheetId="0" hidden="1">#REF!</definedName>
    <definedName name="XRefPaste15Row" hidden="1">#REF!</definedName>
    <definedName name="XRefPaste16Row" localSheetId="0" hidden="1">#REF!</definedName>
    <definedName name="XRefPaste16Row" hidden="1">#REF!</definedName>
    <definedName name="XRefPaste17Row" localSheetId="0" hidden="1">#REF!</definedName>
    <definedName name="XRefPaste17Row" hidden="1">#REF!</definedName>
    <definedName name="XRefPaste1Row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Row" localSheetId="0" hidden="1">#REF!</definedName>
    <definedName name="XRefPaste3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Row" hidden="1">#REF!</definedName>
    <definedName name="XRefPaste9Row" hidden="1">#REF!</definedName>
    <definedName name="XRefPasteRangeCount" hidden="1">5</definedName>
    <definedName name="XRefPasteRangeCount_1" hidden="1">5</definedName>
    <definedName name="xxx">#REF!</definedName>
    <definedName name="xxxx">#REF!</definedName>
    <definedName name="xxxxxx" localSheetId="0">#REF!</definedName>
    <definedName name="xxxxxx">#REF!</definedName>
    <definedName name="Y_T_D">#REF!</definedName>
    <definedName name="yo">#REF!</definedName>
    <definedName name="YSAYY">#REF!</definedName>
    <definedName name="YTD">#REF!</definedName>
    <definedName name="ytr" localSheetId="0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ui" localSheetId="0" hidden="1">{#N/A,#N/A,FALSE,"Aging Summary";#N/A,#N/A,FALSE,"Ratio Analysis";#N/A,#N/A,FALSE,"Test 120 Day Accts";#N/A,#N/A,FALSE,"Tickmarks"}</definedName>
    <definedName name="yui" hidden="1">{#N/A,#N/A,FALSE,"Aging Summary";#N/A,#N/A,FALSE,"Ratio Analysis";#N/A,#N/A,FALSE,"Test 120 Day Accts";#N/A,#N/A,FALSE,"Tickmarks"}</definedName>
    <definedName name="yutr" localSheetId="0" hidden="1">{#N/A,#N/A,FALSE,"Aging Summary";#N/A,#N/A,FALSE,"Ratio Analysis";#N/A,#N/A,FALSE,"Test 120 Day Accts";#N/A,#N/A,FALSE,"Tickmarks"}</definedName>
    <definedName name="yutr" hidden="1">{#N/A,#N/A,FALSE,"Aging Summary";#N/A,#N/A,FALSE,"Ratio Analysis";#N/A,#N/A,FALSE,"Test 120 Day Accts";#N/A,#N/A,FALSE,"Tickmarks"}</definedName>
    <definedName name="yy" localSheetId="0" hidden="1">{"AUT ANALISE DESP",#N/A,TRUE,"AN.DESP. MR$"}</definedName>
    <definedName name="yy" hidden="1">{"AUT ANALISE DESP",#N/A,TRUE,"AN.DESP. MR$"}</definedName>
    <definedName name="yy_1" localSheetId="0" hidden="1">{"AUT ANALISE DESP",#N/A,TRUE,"AN.DESP. MR$"}</definedName>
    <definedName name="yy_1" hidden="1">{"AUT ANALISE DESP",#N/A,TRUE,"AN.DESP. MR$"}</definedName>
    <definedName name="yyyy" localSheetId="0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yyyy_1" localSheetId="0" hidden="1">{#N/A,#N/A,FALSE,"Aging Summary";#N/A,#N/A,FALSE,"Ratio Analysis";#N/A,#N/A,FALSE,"Test 120 Day Accts";#N/A,#N/A,FALSE,"Tickmarks"}</definedName>
    <definedName name="yyyy_1" hidden="1">{#N/A,#N/A,FALSE,"Aging Summary";#N/A,#N/A,FALSE,"Ratio Analysis";#N/A,#N/A,FALSE,"Test 120 Day Accts";#N/A,#N/A,FALSE,"Tickmarks"}</definedName>
    <definedName name="yyyy_2" localSheetId="0" hidden="1">{#N/A,#N/A,FALSE,"Aging Summary";#N/A,#N/A,FALSE,"Ratio Analysis";#N/A,#N/A,FALSE,"Test 120 Day Accts";#N/A,#N/A,FALSE,"Tickmarks"}</definedName>
    <definedName name="yyyy_2" hidden="1">{#N/A,#N/A,FALSE,"Aging Summary";#N/A,#N/A,FALSE,"Ratio Analysis";#N/A,#N/A,FALSE,"Test 120 Day Accts";#N/A,#N/A,FALSE,"Tickmarks"}</definedName>
    <definedName name="yyyy_3" localSheetId="0" hidden="1">{#N/A,#N/A,FALSE,"Aging Summary";#N/A,#N/A,FALSE,"Ratio Analysis";#N/A,#N/A,FALSE,"Test 120 Day Accts";#N/A,#N/A,FALSE,"Tickmarks"}</definedName>
    <definedName name="yyyy_3" hidden="1">{#N/A,#N/A,FALSE,"Aging Summary";#N/A,#N/A,FALSE,"Ratio Analysis";#N/A,#N/A,FALSE,"Test 120 Day Accts";#N/A,#N/A,FALSE,"Tickmarks"}</definedName>
    <definedName name="yyyyyy">#REF!</definedName>
    <definedName name="z" localSheetId="0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ero">#REF!</definedName>
    <definedName name="zero2">#REF!</definedName>
    <definedName name="zxd" localSheetId="0" hidden="1">{#N/A,#N/A,FALSE,"Aging Summary";#N/A,#N/A,FALSE,"Ratio Analysis";#N/A,#N/A,FALSE,"Test 120 Day Accts";#N/A,#N/A,FALSE,"Tickmarks"}</definedName>
    <definedName name="zxd" hidden="1">{#N/A,#N/A,FALSE,"Aging Summary";#N/A,#N/A,FALSE,"Ratio Analysis";#N/A,#N/A,FALSE,"Test 120 Day Accts";#N/A,#N/A,FALSE,"Tickmarks"}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" i="2" l="1"/>
  <c r="AR1" i="2"/>
  <c r="AS1" i="2"/>
  <c r="AT1" i="2"/>
  <c r="AU1" i="2"/>
  <c r="AV1" i="2"/>
  <c r="AW1" i="2"/>
  <c r="AX1" i="2"/>
  <c r="AY1" i="2"/>
  <c r="AZ1" i="2"/>
  <c r="BA1" i="2"/>
  <c r="BB1" i="2"/>
  <c r="BC2" i="2"/>
  <c r="BC1" i="2" s="1"/>
  <c r="BD2" i="2"/>
  <c r="BD1" i="2" s="1"/>
  <c r="BE2" i="2"/>
  <c r="BE1" i="2" s="1"/>
  <c r="BF2" i="2"/>
  <c r="BF1" i="2" s="1"/>
  <c r="BG2" i="2"/>
  <c r="BG1" i="2" s="1"/>
  <c r="BH2" i="2"/>
  <c r="BH1" i="2" s="1"/>
  <c r="BI2" i="2"/>
  <c r="BI1" i="2" s="1"/>
  <c r="BJ2" i="2"/>
  <c r="BJ1" i="2" s="1"/>
  <c r="AY2" i="2"/>
  <c r="AZ2" i="2"/>
  <c r="BA2" i="2"/>
  <c r="BB2" i="2"/>
  <c r="BB37" i="2" l="1"/>
  <c r="BA37" i="2"/>
  <c r="AZ37" i="2"/>
  <c r="AY37" i="2"/>
  <c r="AV37" i="2"/>
  <c r="AU37" i="2"/>
  <c r="AT37" i="2"/>
  <c r="AN37" i="2"/>
  <c r="AL37" i="2"/>
  <c r="AJ37" i="2"/>
  <c r="AD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X37" i="2"/>
  <c r="AW37" i="2"/>
  <c r="AS37" i="2"/>
  <c r="AR37" i="2"/>
  <c r="AQ37" i="2"/>
  <c r="AP37" i="2"/>
  <c r="AO37" i="2"/>
  <c r="AI37" i="2"/>
  <c r="AH37" i="2"/>
  <c r="AG37" i="2"/>
  <c r="AF37" i="2"/>
  <c r="AE37" i="2"/>
  <c r="AC35" i="2"/>
  <c r="AB35" i="2"/>
  <c r="AA35" i="2"/>
  <c r="Z35" i="2"/>
  <c r="Y35" i="2"/>
  <c r="X35" i="2"/>
  <c r="X37" i="2" s="1"/>
  <c r="W35" i="2"/>
  <c r="V35" i="2"/>
  <c r="U35" i="2"/>
  <c r="T35" i="2"/>
  <c r="S35" i="2"/>
  <c r="R35" i="2"/>
  <c r="Q35" i="2"/>
  <c r="P35" i="2"/>
  <c r="P37" i="2" s="1"/>
  <c r="O35" i="2"/>
  <c r="N35" i="2"/>
  <c r="M35" i="2"/>
  <c r="L35" i="2"/>
  <c r="K35" i="2"/>
  <c r="J35" i="2"/>
  <c r="I35" i="2"/>
  <c r="H35" i="2"/>
  <c r="H37" i="2" s="1"/>
  <c r="G35" i="2"/>
  <c r="F35" i="2"/>
  <c r="BB34" i="2"/>
  <c r="BB38" i="2" s="1"/>
  <c r="BA34" i="2"/>
  <c r="BA38" i="2" s="1"/>
  <c r="AZ34" i="2"/>
  <c r="AZ38" i="2" s="1"/>
  <c r="AY34" i="2"/>
  <c r="AY38" i="2" s="1"/>
  <c r="AS34" i="2"/>
  <c r="AS38" i="2" s="1"/>
  <c r="AR34" i="2"/>
  <c r="AR38" i="2" s="1"/>
  <c r="AQ34" i="2"/>
  <c r="AQ38" i="2" s="1"/>
  <c r="AI34" i="2"/>
  <c r="AI38" i="2" s="1"/>
  <c r="AH34" i="2"/>
  <c r="AH38" i="2" s="1"/>
  <c r="AG34" i="2"/>
  <c r="AG38" i="2" s="1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X34" i="2"/>
  <c r="AX38" i="2" s="1"/>
  <c r="AW34" i="2"/>
  <c r="AW38" i="2" s="1"/>
  <c r="AV34" i="2"/>
  <c r="AV38" i="2" s="1"/>
  <c r="AU34" i="2"/>
  <c r="AU38" i="2" s="1"/>
  <c r="AT34" i="2"/>
  <c r="AT38" i="2" s="1"/>
  <c r="AP34" i="2"/>
  <c r="AP38" i="2" s="1"/>
  <c r="AO34" i="2"/>
  <c r="AO38" i="2" s="1"/>
  <c r="AN34" i="2"/>
  <c r="AN38" i="2" s="1"/>
  <c r="AL34" i="2"/>
  <c r="AL38" i="2" s="1"/>
  <c r="AJ34" i="2"/>
  <c r="AJ38" i="2" s="1"/>
  <c r="AF34" i="2"/>
  <c r="AF38" i="2" s="1"/>
  <c r="AE34" i="2"/>
  <c r="AE38" i="2" s="1"/>
  <c r="AD34" i="2"/>
  <c r="AD38" i="2" s="1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I34" i="2" s="1"/>
  <c r="H30" i="2"/>
  <c r="G30" i="2"/>
  <c r="F30" i="2"/>
  <c r="BB29" i="2"/>
  <c r="AU29" i="2"/>
  <c r="AT29" i="2"/>
  <c r="AL29" i="2"/>
  <c r="AJ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X29" i="2"/>
  <c r="AW29" i="2"/>
  <c r="AS29" i="2"/>
  <c r="AR29" i="2"/>
  <c r="AQ29" i="2"/>
  <c r="AP29" i="2"/>
  <c r="AO29" i="2"/>
  <c r="AI29" i="2"/>
  <c r="AH29" i="2"/>
  <c r="AG29" i="2"/>
  <c r="AF29" i="2"/>
  <c r="AE29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BA29" i="2"/>
  <c r="AZ29" i="2"/>
  <c r="AY29" i="2"/>
  <c r="AV29" i="2"/>
  <c r="AN29" i="2"/>
  <c r="AD29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X22" i="2"/>
  <c r="AW22" i="2"/>
  <c r="AQ22" i="2"/>
  <c r="M22" i="2"/>
  <c r="L22" i="2"/>
  <c r="K22" i="2"/>
  <c r="J22" i="2"/>
  <c r="I22" i="2"/>
  <c r="H22" i="2"/>
  <c r="G22" i="2"/>
  <c r="F22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Y17" i="2"/>
  <c r="AX17" i="2"/>
  <c r="AW17" i="2"/>
  <c r="AQ17" i="2"/>
  <c r="AP17" i="2"/>
  <c r="AO17" i="2"/>
  <c r="AG17" i="2"/>
  <c r="AF17" i="2"/>
  <c r="AE17" i="2"/>
  <c r="BB17" i="2"/>
  <c r="BA17" i="2"/>
  <c r="AZ17" i="2"/>
  <c r="AV17" i="2"/>
  <c r="AU17" i="2"/>
  <c r="AT17" i="2"/>
  <c r="AS17" i="2"/>
  <c r="AN17" i="2"/>
  <c r="AL17" i="2"/>
  <c r="AJ17" i="2"/>
  <c r="AI17" i="2"/>
  <c r="AH17" i="2"/>
  <c r="AD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M16" i="2"/>
  <c r="L16" i="2"/>
  <c r="K16" i="2"/>
  <c r="J16" i="2"/>
  <c r="I16" i="2"/>
  <c r="H16" i="2"/>
  <c r="G16" i="2"/>
  <c r="F16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E12" i="2" s="1"/>
  <c r="D11" i="2"/>
  <c r="D12" i="2" s="1"/>
  <c r="C11" i="2"/>
  <c r="C12" i="2" s="1"/>
  <c r="B11" i="2"/>
  <c r="B12" i="2" s="1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AZ8" i="2"/>
  <c r="AZ12" i="2" s="1"/>
  <c r="AZ13" i="2" s="1"/>
  <c r="AY8" i="2"/>
  <c r="AY12" i="2" s="1"/>
  <c r="AY13" i="2" s="1"/>
  <c r="AX8" i="2"/>
  <c r="AX9" i="2" s="1"/>
  <c r="AR8" i="2"/>
  <c r="AR12" i="2" s="1"/>
  <c r="AR13" i="2" s="1"/>
  <c r="AQ8" i="2"/>
  <c r="AQ12" i="2" s="1"/>
  <c r="AQ13" i="2" s="1"/>
  <c r="AP8" i="2"/>
  <c r="AP9" i="2" s="1"/>
  <c r="AH8" i="2"/>
  <c r="AH12" i="2" s="1"/>
  <c r="AH13" i="2" s="1"/>
  <c r="AG8" i="2"/>
  <c r="AG12" i="2" s="1"/>
  <c r="AG13" i="2" s="1"/>
  <c r="AF8" i="2"/>
  <c r="AF9" i="2" s="1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W8" i="2"/>
  <c r="AV8" i="2"/>
  <c r="AO8" i="2"/>
  <c r="AN8" i="2"/>
  <c r="AE8" i="2"/>
  <c r="AD8" i="2"/>
  <c r="AD12" i="2" s="1"/>
  <c r="AD13" i="2" s="1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N17" i="2" s="1"/>
  <c r="M5" i="2"/>
  <c r="L5" i="2"/>
  <c r="K5" i="2"/>
  <c r="J5" i="2"/>
  <c r="I5" i="2"/>
  <c r="I6" i="2" s="1"/>
  <c r="H5" i="2"/>
  <c r="H6" i="2" s="1"/>
  <c r="G5" i="2"/>
  <c r="G6" i="2" s="1"/>
  <c r="F5" i="2"/>
  <c r="AO4" i="2"/>
  <c r="AO22" i="2" s="1"/>
  <c r="AN4" i="2"/>
  <c r="AN22" i="2" s="1"/>
  <c r="AL4" i="2"/>
  <c r="AL22" i="2" s="1"/>
  <c r="AJ4" i="2"/>
  <c r="AJ22" i="2" s="1"/>
  <c r="AI4" i="2"/>
  <c r="AI22" i="2" s="1"/>
  <c r="AX2" i="2"/>
  <c r="AW2" i="2"/>
  <c r="AP2" i="2"/>
  <c r="AP1" i="2" s="1"/>
  <c r="AO1" i="2"/>
  <c r="AN1" i="2"/>
  <c r="AL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J8" i="2" l="1"/>
  <c r="Z8" i="2"/>
  <c r="Z12" i="2" s="1"/>
  <c r="Z13" i="2" s="1"/>
  <c r="L37" i="2"/>
  <c r="V37" i="2"/>
  <c r="O6" i="2"/>
  <c r="I37" i="2"/>
  <c r="Q37" i="2"/>
  <c r="Y37" i="2"/>
  <c r="P6" i="2"/>
  <c r="Y17" i="2"/>
  <c r="Q17" i="2"/>
  <c r="G17" i="2"/>
  <c r="X6" i="2"/>
  <c r="F29" i="2"/>
  <c r="N29" i="2"/>
  <c r="V29" i="2"/>
  <c r="I38" i="2"/>
  <c r="J37" i="2"/>
  <c r="R37" i="2"/>
  <c r="Z37" i="2"/>
  <c r="K6" i="2"/>
  <c r="S6" i="2"/>
  <c r="J34" i="2"/>
  <c r="J38" i="2" s="1"/>
  <c r="K37" i="2"/>
  <c r="S37" i="2"/>
  <c r="AA37" i="2"/>
  <c r="R17" i="2"/>
  <c r="Z17" i="2"/>
  <c r="L29" i="2"/>
  <c r="T29" i="2"/>
  <c r="AB29" i="2"/>
  <c r="J17" i="2"/>
  <c r="S17" i="2"/>
  <c r="AA17" i="2"/>
  <c r="U29" i="2"/>
  <c r="M37" i="2"/>
  <c r="AG9" i="2"/>
  <c r="I17" i="2"/>
  <c r="K29" i="2"/>
  <c r="S29" i="2"/>
  <c r="AA29" i="2"/>
  <c r="Q34" i="2"/>
  <c r="Q38" i="2" s="1"/>
  <c r="Y34" i="2"/>
  <c r="Y38" i="2" s="1"/>
  <c r="AA34" i="2"/>
  <c r="AA38" i="2" s="1"/>
  <c r="AA6" i="2"/>
  <c r="Z34" i="2"/>
  <c r="Z38" i="2" s="1"/>
  <c r="S34" i="2"/>
  <c r="S38" i="2" s="1"/>
  <c r="M29" i="2"/>
  <c r="AC29" i="2"/>
  <c r="G29" i="2"/>
  <c r="O29" i="2"/>
  <c r="W29" i="2"/>
  <c r="T37" i="2"/>
  <c r="AB37" i="2"/>
  <c r="K34" i="2"/>
  <c r="K38" i="2" s="1"/>
  <c r="M6" i="2"/>
  <c r="U6" i="2"/>
  <c r="AC6" i="2"/>
  <c r="F17" i="2"/>
  <c r="O17" i="2"/>
  <c r="W17" i="2"/>
  <c r="U37" i="2"/>
  <c r="AC37" i="2"/>
  <c r="F37" i="2"/>
  <c r="N37" i="2"/>
  <c r="R34" i="2"/>
  <c r="R38" i="2" s="1"/>
  <c r="H17" i="2"/>
  <c r="J29" i="2"/>
  <c r="R29" i="2"/>
  <c r="Z29" i="2"/>
  <c r="J12" i="2"/>
  <c r="J13" i="2" s="1"/>
  <c r="J9" i="2"/>
  <c r="P8" i="2"/>
  <c r="P9" i="2" s="1"/>
  <c r="H8" i="2"/>
  <c r="H9" i="2" s="1"/>
  <c r="P17" i="2"/>
  <c r="P34" i="2"/>
  <c r="P38" i="2" s="1"/>
  <c r="H29" i="2"/>
  <c r="P29" i="2"/>
  <c r="X29" i="2"/>
  <c r="X17" i="2"/>
  <c r="AP4" i="2"/>
  <c r="AP22" i="2" s="1"/>
  <c r="H34" i="2"/>
  <c r="H38" i="2" s="1"/>
  <c r="X34" i="2"/>
  <c r="X38" i="2" s="1"/>
  <c r="F8" i="2"/>
  <c r="F9" i="2" s="1"/>
  <c r="V8" i="2"/>
  <c r="V12" i="2" s="1"/>
  <c r="V13" i="2" s="1"/>
  <c r="I8" i="2"/>
  <c r="AH9" i="2"/>
  <c r="G8" i="2"/>
  <c r="G12" i="2" s="1"/>
  <c r="G13" i="2" s="1"/>
  <c r="O8" i="2"/>
  <c r="O9" i="2" s="1"/>
  <c r="W8" i="2"/>
  <c r="W12" i="2" s="1"/>
  <c r="W13" i="2" s="1"/>
  <c r="N6" i="2"/>
  <c r="I29" i="2"/>
  <c r="Q29" i="2"/>
  <c r="Y29" i="2"/>
  <c r="Q6" i="2"/>
  <c r="Q8" i="2"/>
  <c r="L34" i="2"/>
  <c r="L38" i="2" s="1"/>
  <c r="AB34" i="2"/>
  <c r="AB38" i="2" s="1"/>
  <c r="J6" i="2"/>
  <c r="R6" i="2"/>
  <c r="Z6" i="2"/>
  <c r="V6" i="2"/>
  <c r="R8" i="2"/>
  <c r="K17" i="2"/>
  <c r="T17" i="2"/>
  <c r="AB17" i="2"/>
  <c r="M34" i="2"/>
  <c r="M38" i="2" s="1"/>
  <c r="U34" i="2"/>
  <c r="U38" i="2" s="1"/>
  <c r="AC34" i="2"/>
  <c r="AC38" i="2" s="1"/>
  <c r="Y6" i="2"/>
  <c r="T34" i="2"/>
  <c r="T38" i="2" s="1"/>
  <c r="W6" i="2"/>
  <c r="X8" i="2"/>
  <c r="X9" i="2" s="1"/>
  <c r="L17" i="2"/>
  <c r="U17" i="2"/>
  <c r="AC17" i="2"/>
  <c r="F34" i="2"/>
  <c r="F38" i="2" s="1"/>
  <c r="N34" i="2"/>
  <c r="N38" i="2" s="1"/>
  <c r="V34" i="2"/>
  <c r="V38" i="2" s="1"/>
  <c r="L6" i="2"/>
  <c r="T6" i="2"/>
  <c r="AB6" i="2"/>
  <c r="F6" i="2"/>
  <c r="Y8" i="2"/>
  <c r="Z9" i="2"/>
  <c r="M17" i="2"/>
  <c r="V17" i="2"/>
  <c r="G34" i="2"/>
  <c r="G38" i="2" s="1"/>
  <c r="O34" i="2"/>
  <c r="O38" i="2" s="1"/>
  <c r="W34" i="2"/>
  <c r="W38" i="2" s="1"/>
  <c r="G37" i="2"/>
  <c r="O37" i="2"/>
  <c r="W37" i="2"/>
  <c r="AQ9" i="2"/>
  <c r="AR9" i="2"/>
  <c r="AY9" i="2"/>
  <c r="AZ9" i="2"/>
  <c r="AN9" i="2"/>
  <c r="AN12" i="2"/>
  <c r="AN13" i="2" s="1"/>
  <c r="AW9" i="2"/>
  <c r="AW12" i="2"/>
  <c r="AW13" i="2" s="1"/>
  <c r="AD9" i="2"/>
  <c r="AV12" i="2"/>
  <c r="AV13" i="2" s="1"/>
  <c r="AV9" i="2"/>
  <c r="AE9" i="2"/>
  <c r="AE12" i="2"/>
  <c r="AE13" i="2" s="1"/>
  <c r="AO9" i="2"/>
  <c r="AO12" i="2"/>
  <c r="AO13" i="2" s="1"/>
  <c r="K8" i="2"/>
  <c r="S8" i="2"/>
  <c r="AA8" i="2"/>
  <c r="AI8" i="2"/>
  <c r="AS8" i="2"/>
  <c r="BA8" i="2"/>
  <c r="AR17" i="2"/>
  <c r="L8" i="2"/>
  <c r="T8" i="2"/>
  <c r="AB8" i="2"/>
  <c r="AJ8" i="2"/>
  <c r="AT8" i="2"/>
  <c r="BB8" i="2"/>
  <c r="P12" i="2"/>
  <c r="P13" i="2" s="1"/>
  <c r="AF12" i="2"/>
  <c r="AF13" i="2" s="1"/>
  <c r="AP12" i="2"/>
  <c r="AP13" i="2" s="1"/>
  <c r="AX12" i="2"/>
  <c r="AX13" i="2" s="1"/>
  <c r="M8" i="2"/>
  <c r="U8" i="2"/>
  <c r="AC8" i="2"/>
  <c r="AL8" i="2"/>
  <c r="AU8" i="2"/>
  <c r="N8" i="2"/>
  <c r="V9" i="2" l="1"/>
  <c r="X12" i="2"/>
  <c r="X13" i="2" s="1"/>
  <c r="G9" i="2"/>
  <c r="H12" i="2"/>
  <c r="H13" i="2" s="1"/>
  <c r="W9" i="2"/>
  <c r="O12" i="2"/>
  <c r="O13" i="2" s="1"/>
  <c r="F12" i="2"/>
  <c r="F13" i="2" s="1"/>
  <c r="Q12" i="2"/>
  <c r="Q13" i="2" s="1"/>
  <c r="Q9" i="2"/>
  <c r="I12" i="2"/>
  <c r="I13" i="2" s="1"/>
  <c r="I9" i="2"/>
  <c r="Y12" i="2"/>
  <c r="Y13" i="2" s="1"/>
  <c r="Y9" i="2"/>
  <c r="R12" i="2"/>
  <c r="R13" i="2" s="1"/>
  <c r="R9" i="2"/>
  <c r="T12" i="2"/>
  <c r="T13" i="2" s="1"/>
  <c r="T9" i="2"/>
  <c r="L12" i="2"/>
  <c r="L13" i="2" s="1"/>
  <c r="L9" i="2"/>
  <c r="AL9" i="2"/>
  <c r="AL12" i="2"/>
  <c r="AL13" i="2" s="1"/>
  <c r="AC12" i="2"/>
  <c r="AC13" i="2" s="1"/>
  <c r="AC9" i="2"/>
  <c r="BA12" i="2"/>
  <c r="BA13" i="2" s="1"/>
  <c r="BA9" i="2"/>
  <c r="S12" i="2"/>
  <c r="S13" i="2" s="1"/>
  <c r="S9" i="2"/>
  <c r="K12" i="2"/>
  <c r="K13" i="2" s="1"/>
  <c r="K9" i="2"/>
  <c r="AU12" i="2"/>
  <c r="AU13" i="2" s="1"/>
  <c r="AU9" i="2"/>
  <c r="AS12" i="2"/>
  <c r="AS13" i="2" s="1"/>
  <c r="AS9" i="2"/>
  <c r="M9" i="2"/>
  <c r="M12" i="2"/>
  <c r="M13" i="2" s="1"/>
  <c r="AI12" i="2"/>
  <c r="AI13" i="2" s="1"/>
  <c r="AI9" i="2"/>
  <c r="AB12" i="2"/>
  <c r="AB13" i="2" s="1"/>
  <c r="AB9" i="2"/>
  <c r="N9" i="2"/>
  <c r="N12" i="2"/>
  <c r="N13" i="2" s="1"/>
  <c r="U12" i="2"/>
  <c r="U13" i="2" s="1"/>
  <c r="U9" i="2"/>
  <c r="BB12" i="2"/>
  <c r="BB13" i="2" s="1"/>
  <c r="BB9" i="2"/>
  <c r="AT12" i="2"/>
  <c r="AT13" i="2" s="1"/>
  <c r="AT9" i="2"/>
  <c r="AJ9" i="2"/>
  <c r="AJ12" i="2"/>
  <c r="AJ13" i="2" s="1"/>
  <c r="AA12" i="2"/>
  <c r="AA13" i="2" s="1"/>
  <c r="AA9" i="2"/>
</calcChain>
</file>

<file path=xl/sharedStrings.xml><?xml version="1.0" encoding="utf-8"?>
<sst xmlns="http://schemas.openxmlformats.org/spreadsheetml/2006/main" count="51" uniqueCount="34">
  <si>
    <t>Period ended in</t>
  </si>
  <si>
    <t>Summary Income Statement (US$ million)</t>
  </si>
  <si>
    <t>(US$ million)</t>
  </si>
  <si>
    <t>Sales</t>
  </si>
  <si>
    <t xml:space="preserve">% growth </t>
  </si>
  <si>
    <t>COGS</t>
  </si>
  <si>
    <t>Gross profit</t>
  </si>
  <si>
    <t>% margin</t>
  </si>
  <si>
    <t>SG&amp;A and Distribution cost</t>
  </si>
  <si>
    <t>Other income (expense)</t>
  </si>
  <si>
    <t>Operational Result</t>
  </si>
  <si>
    <t>DD&amp;A</t>
  </si>
  <si>
    <t>Others*</t>
  </si>
  <si>
    <t>EBITDA</t>
  </si>
  <si>
    <t>EBITDA (LTM)</t>
  </si>
  <si>
    <t>Net Interest expense (LTM)</t>
  </si>
  <si>
    <t>Net income</t>
  </si>
  <si>
    <t>Summary Balance Sheet (US$ million)</t>
  </si>
  <si>
    <t>Total current assets</t>
  </si>
  <si>
    <t>Cash &amp; equivalents</t>
  </si>
  <si>
    <t>Accounts Receivables</t>
  </si>
  <si>
    <t>Inventories</t>
  </si>
  <si>
    <t>Total non-current assets</t>
  </si>
  <si>
    <t>Net PP&amp;E</t>
  </si>
  <si>
    <t>Total assets</t>
  </si>
  <si>
    <t>Total current liabilities</t>
  </si>
  <si>
    <t>Short-term debt</t>
  </si>
  <si>
    <t>Total non-current liabilities</t>
  </si>
  <si>
    <t>Long-term debt</t>
  </si>
  <si>
    <t>Total liabilities</t>
  </si>
  <si>
    <t>Shareholders' equity</t>
  </si>
  <si>
    <t>Minority interest</t>
  </si>
  <si>
    <t>Total equity</t>
  </si>
  <si>
    <t>Total liabilities + SHE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</si>
</sst>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_)_%;_(\(0\)_%;0_)_%;@_(_%"/>
    <numFmt numFmtId="165" formatCode="[$-409]mmm\-yy;@"/>
    <numFmt numFmtId="166" formatCode="#,##0;\ \(#,##0\)"/>
    <numFmt numFmtId="167" formatCode="_(#,##0_)_%;_(\(#,##0\)_%;_(&quot;–&quot;_)_%;@_(_%"/>
    <numFmt numFmtId="168" formatCode="_(0%_);\(0%\);_(&quot;–&quot;_)_%;@_(_%"/>
    <numFmt numFmtId="169" formatCode="_(0.0%_);\(0.0%\);_(&quot;–&quot;_)_%;@_(_%"/>
    <numFmt numFmtId="170" formatCode="0.0%"/>
    <numFmt numFmtId="171" formatCode="_(0.0\x_)_)_';_(\(0.0\x\)_'_';_(&quot;–&quot;_)_%;@_(_%"/>
    <numFmt numFmtId="172" formatCode="0.000"/>
    <numFmt numFmtId="173" formatCode="_-* #,##0.000\ \x_-;\-* #,##0.000\ \x_-;_-* &quot;-&quot;??_-;_-@_-"/>
    <numFmt numFmtId="174" formatCode="0000"/>
  </numFmts>
  <fonts count="16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color indexed="9"/>
      <name val="Rubik Light"/>
    </font>
    <font>
      <b/>
      <sz val="8"/>
      <color theme="0"/>
      <name val="Rubik Light"/>
    </font>
    <font>
      <b/>
      <sz val="8"/>
      <name val="Rubik Light"/>
    </font>
    <font>
      <sz val="8"/>
      <name val="Rubik Light"/>
    </font>
    <font>
      <sz val="8"/>
      <color indexed="9"/>
      <name val="Rubik Light"/>
    </font>
    <font>
      <sz val="8"/>
      <color rgb="FFFF0000"/>
      <name val="Rubik Light"/>
    </font>
    <font>
      <sz val="8"/>
      <name val="Arial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8"/>
      <name val="Antique Olive"/>
      <family val="2"/>
    </font>
  </fonts>
  <fills count="7">
    <fill>
      <patternFill patternType="none"/>
    </fill>
    <fill>
      <patternFill patternType="gray125"/>
    </fill>
    <fill>
      <patternFill patternType="solid">
        <fgColor rgb="FF024B94"/>
        <bgColor indexed="8"/>
      </patternFill>
    </fill>
    <fill>
      <patternFill patternType="solid">
        <fgColor rgb="FF024B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 style="dashed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theme="0"/>
      </right>
      <top/>
      <bottom style="medium">
        <color indexed="64"/>
      </bottom>
      <diagonal/>
    </border>
    <border>
      <left style="dashed">
        <color theme="0"/>
      </left>
      <right/>
      <top/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/>
      <right/>
      <top style="dotted">
        <color rgb="FF0080B6"/>
      </top>
      <bottom/>
      <diagonal/>
    </border>
    <border>
      <left/>
      <right style="dashed">
        <color theme="0"/>
      </right>
      <top style="dotted">
        <color rgb="FF0080B6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4" fontId="15" fillId="0" borderId="0">
      <alignment horizontal="left"/>
    </xf>
  </cellStyleXfs>
  <cellXfs count="107">
    <xf numFmtId="0" fontId="0" fillId="0" borderId="0" xfId="0"/>
    <xf numFmtId="0" fontId="2" fillId="0" borderId="0" xfId="2" applyFont="1"/>
    <xf numFmtId="164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5" fontId="3" fillId="0" borderId="0" xfId="2" applyNumberFormat="1" applyFont="1" applyAlignment="1">
      <alignment horizontal="right" indent="1"/>
    </xf>
    <xf numFmtId="164" fontId="3" fillId="0" borderId="0" xfId="2" applyNumberFormat="1" applyFont="1" applyAlignment="1">
      <alignment horizontal="left"/>
    </xf>
    <xf numFmtId="0" fontId="4" fillId="2" borderId="0" xfId="2" applyFont="1" applyFill="1" applyAlignment="1">
      <alignment horizontal="left" vertical="center"/>
    </xf>
    <xf numFmtId="164" fontId="4" fillId="2" borderId="0" xfId="2" applyNumberFormat="1" applyFont="1" applyFill="1" applyAlignment="1">
      <alignment horizontal="left" vertical="center"/>
    </xf>
    <xf numFmtId="165" fontId="5" fillId="3" borderId="0" xfId="2" applyNumberFormat="1" applyFont="1" applyFill="1" applyAlignment="1">
      <alignment horizontal="right" indent="1"/>
    </xf>
    <xf numFmtId="165" fontId="5" fillId="3" borderId="0" xfId="2" applyNumberFormat="1" applyFont="1" applyFill="1" applyAlignment="1">
      <alignment horizontal="center"/>
    </xf>
    <xf numFmtId="0" fontId="6" fillId="4" borderId="0" xfId="2" applyFont="1" applyFill="1"/>
    <xf numFmtId="166" fontId="6" fillId="4" borderId="0" xfId="2" applyNumberFormat="1" applyFont="1" applyFill="1" applyAlignment="1">
      <alignment horizontal="right"/>
    </xf>
    <xf numFmtId="166" fontId="6" fillId="4" borderId="0" xfId="2" applyNumberFormat="1" applyFont="1" applyFill="1" applyAlignment="1">
      <alignment horizontal="center"/>
    </xf>
    <xf numFmtId="167" fontId="6" fillId="4" borderId="0" xfId="2" applyNumberFormat="1" applyFont="1" applyFill="1" applyAlignment="1">
      <alignment horizontal="center"/>
    </xf>
    <xf numFmtId="167" fontId="6" fillId="4" borderId="1" xfId="2" applyNumberFormat="1" applyFont="1" applyFill="1" applyBorder="1" applyAlignment="1">
      <alignment horizontal="center"/>
    </xf>
    <xf numFmtId="0" fontId="7" fillId="4" borderId="0" xfId="2" applyFont="1" applyFill="1" applyAlignment="1">
      <alignment horizontal="left" indent="1"/>
    </xf>
    <xf numFmtId="168" fontId="7" fillId="4" borderId="0" xfId="2" applyNumberFormat="1" applyFont="1" applyFill="1" applyAlignment="1">
      <alignment horizontal="right"/>
    </xf>
    <xf numFmtId="168" fontId="7" fillId="4" borderId="0" xfId="2" applyNumberFormat="1" applyFont="1" applyFill="1" applyAlignment="1">
      <alignment horizontal="center"/>
    </xf>
    <xf numFmtId="168" fontId="7" fillId="4" borderId="1" xfId="2" applyNumberFormat="1" applyFont="1" applyFill="1" applyBorder="1" applyAlignment="1">
      <alignment horizontal="center"/>
    </xf>
    <xf numFmtId="0" fontId="7" fillId="4" borderId="2" xfId="2" applyFont="1" applyFill="1" applyBorder="1"/>
    <xf numFmtId="166" fontId="7" fillId="4" borderId="2" xfId="2" applyNumberFormat="1" applyFont="1" applyFill="1" applyBorder="1" applyAlignment="1">
      <alignment horizontal="right"/>
    </xf>
    <xf numFmtId="166" fontId="7" fillId="4" borderId="2" xfId="2" applyNumberFormat="1" applyFont="1" applyFill="1" applyBorder="1" applyAlignment="1">
      <alignment horizontal="center"/>
    </xf>
    <xf numFmtId="167" fontId="7" fillId="4" borderId="2" xfId="2" applyNumberFormat="1" applyFont="1" applyFill="1" applyBorder="1" applyAlignment="1">
      <alignment horizontal="center"/>
    </xf>
    <xf numFmtId="167" fontId="7" fillId="4" borderId="3" xfId="2" applyNumberFormat="1" applyFont="1" applyFill="1" applyBorder="1" applyAlignment="1">
      <alignment horizontal="center"/>
    </xf>
    <xf numFmtId="169" fontId="7" fillId="4" borderId="0" xfId="2" applyNumberFormat="1" applyFont="1" applyFill="1" applyAlignment="1">
      <alignment horizontal="center"/>
    </xf>
    <xf numFmtId="169" fontId="7" fillId="4" borderId="1" xfId="2" applyNumberFormat="1" applyFont="1" applyFill="1" applyBorder="1" applyAlignment="1">
      <alignment horizontal="center"/>
    </xf>
    <xf numFmtId="0" fontId="7" fillId="4" borderId="0" xfId="2" applyFont="1" applyFill="1"/>
    <xf numFmtId="166" fontId="7" fillId="4" borderId="0" xfId="2" applyNumberFormat="1" applyFont="1" applyFill="1" applyAlignment="1">
      <alignment horizontal="right"/>
    </xf>
    <xf numFmtId="166" fontId="7" fillId="4" borderId="0" xfId="2" applyNumberFormat="1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167" fontId="7" fillId="4" borderId="1" xfId="2" applyNumberFormat="1" applyFont="1" applyFill="1" applyBorder="1" applyAlignment="1">
      <alignment horizontal="center"/>
    </xf>
    <xf numFmtId="166" fontId="6" fillId="4" borderId="1" xfId="2" applyNumberFormat="1" applyFont="1" applyFill="1" applyBorder="1" applyAlignment="1">
      <alignment horizontal="center"/>
    </xf>
    <xf numFmtId="0" fontId="7" fillId="4" borderId="2" xfId="2" applyFont="1" applyFill="1" applyBorder="1" applyAlignment="1">
      <alignment horizontal="left" vertical="center"/>
    </xf>
    <xf numFmtId="168" fontId="7" fillId="4" borderId="2" xfId="2" applyNumberFormat="1" applyFont="1" applyFill="1" applyBorder="1" applyAlignment="1">
      <alignment horizontal="right"/>
    </xf>
    <xf numFmtId="168" fontId="7" fillId="4" borderId="2" xfId="2" applyNumberFormat="1" applyFont="1" applyFill="1" applyBorder="1" applyAlignment="1">
      <alignment horizontal="center"/>
    </xf>
    <xf numFmtId="168" fontId="7" fillId="4" borderId="3" xfId="2" applyNumberFormat="1" applyFont="1" applyFill="1" applyBorder="1" applyAlignment="1">
      <alignment horizontal="center"/>
    </xf>
    <xf numFmtId="169" fontId="7" fillId="4" borderId="3" xfId="2" applyNumberFormat="1" applyFont="1" applyFill="1" applyBorder="1" applyAlignment="1">
      <alignment horizontal="center"/>
    </xf>
    <xf numFmtId="0" fontId="7" fillId="4" borderId="0" xfId="2" applyFont="1" applyFill="1" applyAlignment="1">
      <alignment horizontal="left" vertical="center"/>
    </xf>
    <xf numFmtId="167" fontId="7" fillId="0" borderId="0" xfId="2" applyNumberFormat="1" applyFont="1" applyAlignment="1">
      <alignment horizontal="center"/>
    </xf>
    <xf numFmtId="167" fontId="7" fillId="0" borderId="2" xfId="2" applyNumberFormat="1" applyFont="1" applyBorder="1" applyAlignment="1">
      <alignment horizontal="center"/>
    </xf>
    <xf numFmtId="167" fontId="0" fillId="0" borderId="0" xfId="0" applyNumberFormat="1"/>
    <xf numFmtId="170" fontId="7" fillId="4" borderId="0" xfId="1" applyNumberFormat="1" applyFont="1" applyFill="1" applyAlignment="1">
      <alignment horizontal="center"/>
    </xf>
    <xf numFmtId="170" fontId="7" fillId="4" borderId="0" xfId="1" applyNumberFormat="1" applyFont="1" applyFill="1" applyBorder="1" applyAlignment="1">
      <alignment horizontal="center"/>
    </xf>
    <xf numFmtId="170" fontId="7" fillId="4" borderId="1" xfId="1" applyNumberFormat="1" applyFont="1" applyFill="1" applyBorder="1" applyAlignment="1">
      <alignment horizontal="center"/>
    </xf>
    <xf numFmtId="0" fontId="8" fillId="0" borderId="0" xfId="2" applyFont="1" applyAlignment="1">
      <alignment horizontal="left" indent="1"/>
    </xf>
    <xf numFmtId="164" fontId="8" fillId="0" borderId="0" xfId="2" applyNumberFormat="1" applyFont="1" applyAlignment="1">
      <alignment horizontal="right"/>
    </xf>
    <xf numFmtId="169" fontId="8" fillId="0" borderId="0" xfId="2" applyNumberFormat="1" applyFont="1" applyAlignment="1">
      <alignment horizontal="right"/>
    </xf>
    <xf numFmtId="10" fontId="9" fillId="0" borderId="0" xfId="1" applyNumberFormat="1" applyFont="1" applyFill="1" applyBorder="1" applyAlignment="1">
      <alignment horizontal="right"/>
    </xf>
    <xf numFmtId="0" fontId="7" fillId="4" borderId="2" xfId="2" applyFont="1" applyFill="1" applyBorder="1" applyAlignment="1">
      <alignment horizontal="left" indent="1"/>
    </xf>
    <xf numFmtId="0" fontId="0" fillId="4" borderId="0" xfId="0" applyFill="1"/>
    <xf numFmtId="0" fontId="6" fillId="4" borderId="2" xfId="2" applyFont="1" applyFill="1" applyBorder="1"/>
    <xf numFmtId="166" fontId="6" fillId="4" borderId="2" xfId="2" applyNumberFormat="1" applyFont="1" applyFill="1" applyBorder="1" applyAlignment="1">
      <alignment horizontal="right"/>
    </xf>
    <xf numFmtId="166" fontId="6" fillId="4" borderId="2" xfId="2" applyNumberFormat="1" applyFont="1" applyFill="1" applyBorder="1" applyAlignment="1">
      <alignment horizontal="center"/>
    </xf>
    <xf numFmtId="167" fontId="6" fillId="4" borderId="2" xfId="2" applyNumberFormat="1" applyFont="1" applyFill="1" applyBorder="1" applyAlignment="1">
      <alignment horizontal="center"/>
    </xf>
    <xf numFmtId="167" fontId="6" fillId="4" borderId="3" xfId="2" applyNumberFormat="1" applyFont="1" applyFill="1" applyBorder="1" applyAlignment="1">
      <alignment horizontal="center"/>
    </xf>
    <xf numFmtId="167" fontId="6" fillId="4" borderId="4" xfId="2" applyNumberFormat="1" applyFont="1" applyFill="1" applyBorder="1" applyAlignment="1">
      <alignment horizontal="center"/>
    </xf>
    <xf numFmtId="171" fontId="2" fillId="5" borderId="0" xfId="2" applyNumberFormat="1" applyFont="1" applyFill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71" fontId="2" fillId="6" borderId="0" xfId="2" applyNumberFormat="1" applyFont="1" applyFill="1" applyAlignment="1">
      <alignment horizontal="right"/>
    </xf>
    <xf numFmtId="171" fontId="2" fillId="6" borderId="5" xfId="2" applyNumberFormat="1" applyFont="1" applyFill="1" applyBorder="1" applyAlignment="1">
      <alignment horizontal="right"/>
    </xf>
    <xf numFmtId="0" fontId="0" fillId="0" borderId="5" xfId="0" applyBorder="1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/>
    <xf numFmtId="174" fontId="15" fillId="0" borderId="0" xfId="4">
      <alignment horizontal="left"/>
    </xf>
    <xf numFmtId="0" fontId="11" fillId="4" borderId="0" xfId="2" applyFont="1" applyFill="1" applyAlignment="1">
      <alignment horizontal="left" vertical="center"/>
    </xf>
    <xf numFmtId="164" fontId="11" fillId="4" borderId="0" xfId="2" applyNumberFormat="1" applyFont="1" applyFill="1" applyAlignment="1">
      <alignment horizontal="left" vertical="center"/>
    </xf>
    <xf numFmtId="165" fontId="12" fillId="4" borderId="0" xfId="2" applyNumberFormat="1" applyFont="1" applyFill="1" applyAlignment="1">
      <alignment horizontal="right" indent="1"/>
    </xf>
    <xf numFmtId="165" fontId="12" fillId="4" borderId="0" xfId="2" applyNumberFormat="1" applyFont="1" applyFill="1" applyAlignment="1">
      <alignment horizontal="center"/>
    </xf>
    <xf numFmtId="165" fontId="12" fillId="4" borderId="1" xfId="2" applyNumberFormat="1" applyFont="1" applyFill="1" applyBorder="1" applyAlignment="1">
      <alignment horizontal="center"/>
    </xf>
    <xf numFmtId="0" fontId="2" fillId="4" borderId="0" xfId="0" applyFont="1" applyFill="1"/>
    <xf numFmtId="166" fontId="2" fillId="4" borderId="0" xfId="2" applyNumberFormat="1" applyFont="1" applyFill="1" applyAlignment="1">
      <alignment horizontal="right"/>
    </xf>
    <xf numFmtId="166" fontId="2" fillId="4" borderId="0" xfId="2" applyNumberFormat="1" applyFont="1" applyFill="1" applyAlignment="1">
      <alignment horizontal="center"/>
    </xf>
    <xf numFmtId="167" fontId="2" fillId="4" borderId="0" xfId="0" applyNumberFormat="1" applyFont="1" applyFill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6" fontId="2" fillId="4" borderId="0" xfId="0" applyNumberFormat="1" applyFont="1" applyFill="1"/>
    <xf numFmtId="166" fontId="2" fillId="4" borderId="0" xfId="0" applyNumberFormat="1" applyFont="1" applyFill="1" applyAlignment="1">
      <alignment horizontal="center"/>
    </xf>
    <xf numFmtId="172" fontId="2" fillId="4" borderId="0" xfId="0" applyNumberFormat="1" applyFont="1" applyFill="1"/>
    <xf numFmtId="166" fontId="2" fillId="4" borderId="0" xfId="0" applyNumberFormat="1" applyFont="1" applyFill="1" applyAlignment="1">
      <alignment horizontal="right"/>
    </xf>
    <xf numFmtId="0" fontId="2" fillId="4" borderId="6" xfId="0" applyFont="1" applyFill="1" applyBorder="1"/>
    <xf numFmtId="171" fontId="2" fillId="5" borderId="6" xfId="2" applyNumberFormat="1" applyFont="1" applyFill="1" applyBorder="1" applyAlignment="1">
      <alignment horizontal="right"/>
    </xf>
    <xf numFmtId="171" fontId="2" fillId="5" borderId="6" xfId="2" applyNumberFormat="1" applyFont="1" applyFill="1" applyBorder="1" applyAlignment="1">
      <alignment horizontal="center"/>
    </xf>
    <xf numFmtId="171" fontId="2" fillId="5" borderId="7" xfId="2" applyNumberFormat="1" applyFont="1" applyFill="1" applyBorder="1" applyAlignment="1">
      <alignment horizontal="center"/>
    </xf>
    <xf numFmtId="171" fontId="2" fillId="5" borderId="0" xfId="2" applyNumberFormat="1" applyFont="1" applyFill="1" applyAlignment="1">
      <alignment horizontal="center"/>
    </xf>
    <xf numFmtId="172" fontId="2" fillId="4" borderId="0" xfId="0" applyNumberFormat="1" applyFont="1" applyFill="1" applyAlignment="1">
      <alignment horizontal="left"/>
    </xf>
    <xf numFmtId="171" fontId="2" fillId="5" borderId="1" xfId="2" applyNumberFormat="1" applyFont="1" applyFill="1" applyBorder="1" applyAlignment="1">
      <alignment horizontal="center"/>
    </xf>
    <xf numFmtId="0" fontId="13" fillId="4" borderId="0" xfId="0" applyFont="1" applyFill="1"/>
    <xf numFmtId="164" fontId="13" fillId="4" borderId="0" xfId="0" applyNumberFormat="1" applyFont="1" applyFill="1" applyAlignment="1">
      <alignment horizontal="right"/>
    </xf>
    <xf numFmtId="0" fontId="0" fillId="4" borderId="5" xfId="0" applyFill="1" applyBorder="1"/>
    <xf numFmtId="0" fontId="0" fillId="4" borderId="1" xfId="0" applyFill="1" applyBorder="1"/>
    <xf numFmtId="0" fontId="10" fillId="4" borderId="0" xfId="0" applyFont="1" applyFill="1"/>
    <xf numFmtId="164" fontId="10" fillId="4" borderId="0" xfId="0" applyNumberFormat="1" applyFont="1" applyFill="1"/>
    <xf numFmtId="165" fontId="10" fillId="4" borderId="0" xfId="0" applyNumberFormat="1" applyFont="1" applyFill="1"/>
    <xf numFmtId="0" fontId="14" fillId="4" borderId="0" xfId="0" applyFont="1" applyFill="1" applyAlignment="1">
      <alignment horizontal="center"/>
    </xf>
    <xf numFmtId="164" fontId="14" fillId="4" borderId="0" xfId="0" applyNumberFormat="1" applyFont="1" applyFill="1" applyAlignment="1">
      <alignment horizontal="center"/>
    </xf>
    <xf numFmtId="164" fontId="14" fillId="4" borderId="5" xfId="0" applyNumberFormat="1" applyFont="1" applyFill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/>
    </xf>
    <xf numFmtId="9" fontId="14" fillId="4" borderId="0" xfId="3" applyFont="1" applyFill="1" applyBorder="1" applyAlignment="1">
      <alignment horizontal="center"/>
    </xf>
    <xf numFmtId="9" fontId="14" fillId="4" borderId="5" xfId="3" applyFont="1" applyFill="1" applyBorder="1" applyAlignment="1">
      <alignment horizontal="center"/>
    </xf>
    <xf numFmtId="9" fontId="14" fillId="4" borderId="1" xfId="3" applyFont="1" applyFill="1" applyBorder="1" applyAlignment="1">
      <alignment horizontal="center"/>
    </xf>
    <xf numFmtId="173" fontId="14" fillId="4" borderId="0" xfId="0" applyNumberFormat="1" applyFont="1" applyFill="1" applyAlignment="1">
      <alignment horizontal="center"/>
    </xf>
    <xf numFmtId="173" fontId="14" fillId="4" borderId="5" xfId="0" applyNumberFormat="1" applyFont="1" applyFill="1" applyBorder="1" applyAlignment="1">
      <alignment horizontal="center"/>
    </xf>
    <xf numFmtId="173" fontId="14" fillId="4" borderId="1" xfId="0" applyNumberFormat="1" applyFont="1" applyFill="1" applyBorder="1" applyAlignment="1">
      <alignment horizontal="center"/>
    </xf>
    <xf numFmtId="172" fontId="14" fillId="4" borderId="0" xfId="0" applyNumberFormat="1" applyFont="1" applyFill="1" applyAlignment="1">
      <alignment horizontal="center"/>
    </xf>
    <xf numFmtId="172" fontId="14" fillId="4" borderId="5" xfId="0" applyNumberFormat="1" applyFont="1" applyFill="1" applyBorder="1" applyAlignment="1">
      <alignment horizontal="center"/>
    </xf>
    <xf numFmtId="172" fontId="14" fillId="4" borderId="1" xfId="0" applyNumberFormat="1" applyFont="1" applyFill="1" applyBorder="1" applyAlignment="1">
      <alignment horizontal="center"/>
    </xf>
  </cellXfs>
  <cellStyles count="5">
    <cellStyle name="=C:\WINNT35\SYSTEM32\COMMAND.COM" xfId="2" xr:uid="{C52E1051-5DE3-4DD7-834C-15BE55524C39}"/>
    <cellStyle name="0000" xfId="4" xr:uid="{D8245FA8-C3CF-492A-A7EE-53E89713EF68}"/>
    <cellStyle name="Normal" xfId="0" builtinId="0"/>
    <cellStyle name="Porcentaje" xfId="1" builtinId="5"/>
    <cellStyle name="Porcentaje 2" xfId="3" xr:uid="{3BCD35B2-18C3-4220-B720-A79C33133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63</xdr:col>
      <xdr:colOff>0</xdr:colOff>
      <xdr:row>4</xdr:row>
      <xdr:rowOff>0</xdr:rowOff>
    </xdr:from>
    <xdr:to>
      <xdr:col>71</xdr:col>
      <xdr:colOff>98073</xdr:colOff>
      <xdr:row>19</xdr:row>
      <xdr:rowOff>40792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857A6F-A24A-6EEC-1194-EC9142954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9875" y="635000"/>
          <a:ext cx="6194073" cy="2493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castrop\AppData\Local\Microsoft\Windows\INetCache\Content.Outlook\EUMKUH99\Resumen_resultados_1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uadro EEFF -  NV English"/>
      <sheetName val="Español"/>
      <sheetName val="Cuadro EEFF -  NV English (2)"/>
    </sheetNames>
    <sheetDataSet>
      <sheetData sheetId="0">
        <row r="7">
          <cell r="M7">
            <v>8179.8890000000001</v>
          </cell>
          <cell r="N7">
            <v>2528.3710000000001</v>
          </cell>
          <cell r="O7">
            <v>5432.634</v>
          </cell>
          <cell r="P7">
            <v>8281.9120000000003</v>
          </cell>
          <cell r="Q7">
            <v>10834.843000000001</v>
          </cell>
          <cell r="R7">
            <v>2866.712</v>
          </cell>
          <cell r="S7">
            <v>5717.9440000000004</v>
          </cell>
          <cell r="T7">
            <v>8562.4060000000009</v>
          </cell>
          <cell r="U7">
            <v>11611.995000000001</v>
          </cell>
          <cell r="V7">
            <v>2988.9769999999999</v>
          </cell>
          <cell r="W7">
            <v>5721.7550000000001</v>
          </cell>
          <cell r="X7">
            <v>8594.8359999999993</v>
          </cell>
          <cell r="Y7">
            <v>11210.718999999999</v>
          </cell>
          <cell r="Z7">
            <v>2574.5149999999999</v>
          </cell>
          <cell r="AA7">
            <v>5255.2870000000003</v>
          </cell>
          <cell r="AB7">
            <v>7692.576</v>
          </cell>
          <cell r="AC7">
            <v>9836.6450000000004</v>
          </cell>
          <cell r="AD7">
            <v>1633.0119999999999</v>
          </cell>
          <cell r="AE7">
            <v>3391.9319999999998</v>
          </cell>
          <cell r="AF7">
            <v>4965.8419999999996</v>
          </cell>
          <cell r="AG7">
            <v>6351.0110000000004</v>
          </cell>
          <cell r="AH7">
            <v>1122.943</v>
          </cell>
          <cell r="AI7">
            <v>2460.2939999999999</v>
          </cell>
          <cell r="AJ7">
            <v>3797.8679999999999</v>
          </cell>
        </row>
        <row r="8">
          <cell r="M8">
            <v>-7933.8440000000001</v>
          </cell>
          <cell r="N8">
            <v>-2403.2150000000001</v>
          </cell>
          <cell r="O8">
            <v>-5197.8549999999996</v>
          </cell>
          <cell r="P8">
            <v>-8034.3919999999998</v>
          </cell>
          <cell r="Q8">
            <v>-10662.555</v>
          </cell>
          <cell r="R8">
            <v>-2936.0010000000002</v>
          </cell>
          <cell r="S8">
            <v>-5814.2979999999998</v>
          </cell>
          <cell r="T8">
            <v>-8689.7029999999995</v>
          </cell>
          <cell r="U8">
            <v>-11777.912</v>
          </cell>
          <cell r="V8">
            <v>-2784.866</v>
          </cell>
          <cell r="W8">
            <v>-5375.5370000000003</v>
          </cell>
          <cell r="X8">
            <v>-8080.3149999999996</v>
          </cell>
          <cell r="Y8">
            <v>-10637.695</v>
          </cell>
          <cell r="Z8">
            <v>-2447.558</v>
          </cell>
          <cell r="AA8">
            <v>-5018.8789999999999</v>
          </cell>
          <cell r="AB8">
            <v>-7338.3140000000003</v>
          </cell>
          <cell r="AC8">
            <v>-9358.098</v>
          </cell>
          <cell r="AD8">
            <v>-1461.8710000000001</v>
          </cell>
          <cell r="AE8">
            <v>-3033.3609999999999</v>
          </cell>
          <cell r="AF8">
            <v>-4381.7709999999997</v>
          </cell>
          <cell r="AG8">
            <v>-5708.0559999999996</v>
          </cell>
          <cell r="AH8">
            <v>-962.17399999999998</v>
          </cell>
          <cell r="AI8">
            <v>-2140.09</v>
          </cell>
          <cell r="AJ8">
            <v>-3353.2710000000002</v>
          </cell>
        </row>
        <row r="11">
          <cell r="I11">
            <v>79.712000000000003</v>
          </cell>
          <cell r="J11">
            <v>4.3070000000000004</v>
          </cell>
          <cell r="K11">
            <v>15.145</v>
          </cell>
          <cell r="L11">
            <v>27.687000000000001</v>
          </cell>
          <cell r="M11">
            <v>32.542999999999999</v>
          </cell>
          <cell r="N11">
            <v>3.4529999999999998</v>
          </cell>
          <cell r="O11">
            <v>8.3859999999999992</v>
          </cell>
          <cell r="P11">
            <v>25.370999999999999</v>
          </cell>
          <cell r="Q11">
            <v>36.006999999999998</v>
          </cell>
          <cell r="R11">
            <v>3.19</v>
          </cell>
          <cell r="S11">
            <v>12.856999999999999</v>
          </cell>
          <cell r="T11">
            <v>21.599</v>
          </cell>
          <cell r="U11">
            <v>30.224</v>
          </cell>
          <cell r="V11">
            <v>3.9249999999999998</v>
          </cell>
          <cell r="W11">
            <v>27.492000000000001</v>
          </cell>
          <cell r="X11">
            <v>32.668999999999997</v>
          </cell>
          <cell r="Y11">
            <v>56.301000000000002</v>
          </cell>
          <cell r="Z11">
            <v>5.27</v>
          </cell>
          <cell r="AA11">
            <v>20.707000000000001</v>
          </cell>
          <cell r="AB11">
            <v>24.456</v>
          </cell>
          <cell r="AC11">
            <v>37.640999999999998</v>
          </cell>
          <cell r="AD11">
            <v>6.2729999999999997</v>
          </cell>
          <cell r="AE11">
            <v>14.856</v>
          </cell>
          <cell r="AF11">
            <v>17.452000000000002</v>
          </cell>
          <cell r="AG11">
            <v>26.785</v>
          </cell>
          <cell r="AH11">
            <v>4.984</v>
          </cell>
          <cell r="AI11">
            <v>18.367999999999999</v>
          </cell>
          <cell r="AJ11">
            <v>29.134</v>
          </cell>
        </row>
        <row r="12">
          <cell r="V12">
            <v>-40.686999999999998</v>
          </cell>
          <cell r="W12">
            <v>-88.242000000000004</v>
          </cell>
          <cell r="X12">
            <v>-134.46799999999999</v>
          </cell>
          <cell r="Y12">
            <v>-180.905</v>
          </cell>
          <cell r="Z12">
            <v>-38.682000000000002</v>
          </cell>
          <cell r="AA12">
            <v>-89.28</v>
          </cell>
          <cell r="AB12">
            <v>-121.27200000000001</v>
          </cell>
          <cell r="AC12">
            <v>-160.798</v>
          </cell>
          <cell r="AD12">
            <v>-50.292000000000002</v>
          </cell>
          <cell r="AE12">
            <v>-98.814999999999998</v>
          </cell>
          <cell r="AF12">
            <v>-149.572</v>
          </cell>
          <cell r="AG12">
            <v>-204.16</v>
          </cell>
          <cell r="AH12">
            <v>-55.098999999999997</v>
          </cell>
          <cell r="AI12">
            <v>-104.795</v>
          </cell>
          <cell r="AJ12">
            <v>-152.50299999999999</v>
          </cell>
        </row>
        <row r="13">
          <cell r="M13">
            <v>-104.226</v>
          </cell>
          <cell r="N13">
            <v>-19.507000000000001</v>
          </cell>
          <cell r="O13">
            <v>-42.374000000000002</v>
          </cell>
          <cell r="P13">
            <v>-66.236999999999995</v>
          </cell>
          <cell r="Q13">
            <v>-84.667000000000002</v>
          </cell>
          <cell r="R13">
            <v>-21.140999999999998</v>
          </cell>
          <cell r="S13">
            <v>-43.454999999999998</v>
          </cell>
          <cell r="T13">
            <v>-65.238</v>
          </cell>
          <cell r="U13">
            <v>-88.15</v>
          </cell>
          <cell r="V13">
            <v>-21.74</v>
          </cell>
          <cell r="W13">
            <v>-46.238999999999997</v>
          </cell>
          <cell r="X13">
            <v>-64.328999999999994</v>
          </cell>
          <cell r="Y13">
            <v>-89.138000000000005</v>
          </cell>
          <cell r="Z13">
            <v>-20.960999999999999</v>
          </cell>
          <cell r="AA13">
            <v>-39.771000000000001</v>
          </cell>
          <cell r="AB13">
            <v>-59.893999999999998</v>
          </cell>
          <cell r="AC13">
            <v>-86.307000000000002</v>
          </cell>
          <cell r="AD13">
            <v>-19.864999999999998</v>
          </cell>
          <cell r="AE13">
            <v>-40.938000000000002</v>
          </cell>
          <cell r="AF13">
            <v>-61.643999999999998</v>
          </cell>
          <cell r="AG13">
            <v>-87.831000000000003</v>
          </cell>
          <cell r="AH13">
            <v>-20.731000000000002</v>
          </cell>
          <cell r="AI13">
            <v>-42.436</v>
          </cell>
          <cell r="AJ13">
            <v>-66.56</v>
          </cell>
        </row>
        <row r="14">
          <cell r="I14">
            <v>-100.211</v>
          </cell>
          <cell r="J14">
            <v>-20.138000000000002</v>
          </cell>
          <cell r="K14">
            <v>-37.313000000000002</v>
          </cell>
          <cell r="L14">
            <v>-29.85</v>
          </cell>
          <cell r="M14">
            <v>-47.061999999999998</v>
          </cell>
          <cell r="N14">
            <v>-18.657</v>
          </cell>
          <cell r="O14">
            <v>-37.097999999999999</v>
          </cell>
          <cell r="P14">
            <v>-56.393000000000001</v>
          </cell>
          <cell r="Q14">
            <v>-89.248000000000005</v>
          </cell>
          <cell r="R14">
            <v>-6.4649999999999999</v>
          </cell>
          <cell r="S14">
            <v>-22.167000000000002</v>
          </cell>
          <cell r="T14">
            <v>-51.241</v>
          </cell>
          <cell r="U14">
            <v>-73.915000000000006</v>
          </cell>
          <cell r="V14">
            <v>-27.337</v>
          </cell>
          <cell r="W14">
            <v>-49.207000000000001</v>
          </cell>
          <cell r="X14">
            <v>-61.268999999999998</v>
          </cell>
          <cell r="Y14">
            <v>-90.028000000000006</v>
          </cell>
          <cell r="Z14">
            <v>-10.217000000000001</v>
          </cell>
          <cell r="AA14">
            <v>-39.959000000000003</v>
          </cell>
          <cell r="AB14">
            <v>-48.262999999999998</v>
          </cell>
          <cell r="AC14">
            <v>-40.747</v>
          </cell>
          <cell r="AD14">
            <v>-23.506</v>
          </cell>
          <cell r="AE14">
            <v>-41.91</v>
          </cell>
          <cell r="AF14">
            <v>-44.47</v>
          </cell>
          <cell r="AG14">
            <v>-104.187</v>
          </cell>
          <cell r="AH14">
            <v>-8.6240000000000006</v>
          </cell>
          <cell r="AI14">
            <v>-39.015999999999998</v>
          </cell>
          <cell r="AJ14">
            <v>-60.38</v>
          </cell>
        </row>
        <row r="16">
          <cell r="M16">
            <v>3.6389999999999998</v>
          </cell>
          <cell r="N16">
            <v>0.69</v>
          </cell>
          <cell r="O16">
            <v>2.532</v>
          </cell>
          <cell r="P16">
            <v>3.2429999999999999</v>
          </cell>
          <cell r="Q16">
            <v>4.2439999999999998</v>
          </cell>
          <cell r="R16">
            <v>1.8009999999999999</v>
          </cell>
          <cell r="S16">
            <v>3.14</v>
          </cell>
          <cell r="T16">
            <v>4.2350000000000003</v>
          </cell>
          <cell r="U16">
            <v>5.1740000000000004</v>
          </cell>
          <cell r="V16">
            <v>2.891</v>
          </cell>
          <cell r="W16">
            <v>3.5019999999999998</v>
          </cell>
          <cell r="X16">
            <v>4.0030000000000001</v>
          </cell>
          <cell r="Y16">
            <v>5.78</v>
          </cell>
          <cell r="Z16">
            <v>1.4890000000000001</v>
          </cell>
          <cell r="AA16">
            <v>3.794</v>
          </cell>
          <cell r="AB16">
            <v>5.5229999999999997</v>
          </cell>
          <cell r="AC16">
            <v>7.6150000000000002</v>
          </cell>
          <cell r="AD16">
            <v>1.8049999999999999</v>
          </cell>
          <cell r="AE16">
            <v>3.1419999999999999</v>
          </cell>
          <cell r="AF16">
            <v>4.3170000000000002</v>
          </cell>
          <cell r="AG16">
            <v>5.9109999999999996</v>
          </cell>
          <cell r="AH16">
            <v>1.7250000000000001</v>
          </cell>
          <cell r="AI16">
            <v>3.1920000000000002</v>
          </cell>
          <cell r="AJ16">
            <v>5.4470000000000001</v>
          </cell>
        </row>
        <row r="17">
          <cell r="M17">
            <v>-181.131</v>
          </cell>
          <cell r="N17">
            <v>-40.698</v>
          </cell>
          <cell r="O17">
            <v>-96.843000000000004</v>
          </cell>
          <cell r="P17">
            <v>-139.17599999999999</v>
          </cell>
          <cell r="Q17">
            <v>-175.315</v>
          </cell>
          <cell r="R17">
            <v>-44.866</v>
          </cell>
          <cell r="S17">
            <v>-99.754000000000005</v>
          </cell>
          <cell r="T17">
            <v>-151.68700000000001</v>
          </cell>
          <cell r="U17">
            <v>-200.518</v>
          </cell>
          <cell r="V17">
            <v>-49.591999999999999</v>
          </cell>
          <cell r="W17">
            <v>-97.938999999999993</v>
          </cell>
          <cell r="X17">
            <v>-146.11699999999999</v>
          </cell>
          <cell r="Y17">
            <v>-197.43899999999999</v>
          </cell>
          <cell r="Z17">
            <v>-45.195</v>
          </cell>
          <cell r="AA17">
            <v>-86.623000000000005</v>
          </cell>
          <cell r="AB17">
            <v>-132.28899999999999</v>
          </cell>
          <cell r="AC17">
            <v>-179.16900000000001</v>
          </cell>
          <cell r="AD17">
            <v>-46.021000000000001</v>
          </cell>
          <cell r="AE17">
            <v>-95.816000000000003</v>
          </cell>
          <cell r="AF17">
            <v>-143.029</v>
          </cell>
          <cell r="AG17">
            <v>-190.96899999999999</v>
          </cell>
          <cell r="AH17">
            <v>-47.627000000000002</v>
          </cell>
          <cell r="AI17">
            <v>-97.739000000000004</v>
          </cell>
          <cell r="AJ17">
            <v>-143.21199999999999</v>
          </cell>
        </row>
        <row r="24">
          <cell r="M24">
            <v>70.132000000000104</v>
          </cell>
          <cell r="N24">
            <v>18.262999999999952</v>
          </cell>
          <cell r="O24">
            <v>80.276000000000451</v>
          </cell>
          <cell r="P24">
            <v>29.397000000000435</v>
          </cell>
          <cell r="Q24">
            <v>-66.957999999999515</v>
          </cell>
          <cell r="R24">
            <v>-110.16500000000021</v>
          </cell>
          <cell r="S24">
            <v>-170.03399999999934</v>
          </cell>
          <cell r="T24">
            <v>-236.29999999999868</v>
          </cell>
          <cell r="U24">
            <v>-319.22099999999955</v>
          </cell>
          <cell r="V24">
            <v>52.352999999999881</v>
          </cell>
          <cell r="W24">
            <v>77.252999999999872</v>
          </cell>
          <cell r="X24">
            <v>109.60199999999975</v>
          </cell>
          <cell r="Y24">
            <v>134.00099999999946</v>
          </cell>
          <cell r="Z24">
            <v>15.673999999999895</v>
          </cell>
          <cell r="AA24">
            <v>49.796000000000348</v>
          </cell>
          <cell r="AB24">
            <v>99.789999999999736</v>
          </cell>
          <cell r="AC24">
            <v>156.59800000000041</v>
          </cell>
          <cell r="AD24">
            <v>65.336999999999847</v>
          </cell>
          <cell r="AE24">
            <v>132.27199999999991</v>
          </cell>
          <cell r="AF24">
            <v>240.49299999999991</v>
          </cell>
          <cell r="AG24">
            <v>170.4820000000008</v>
          </cell>
          <cell r="AH24">
            <v>39.146000000000036</v>
          </cell>
          <cell r="AI24">
            <v>78.600999999999701</v>
          </cell>
          <cell r="AJ24">
            <v>104.4959999999998</v>
          </cell>
        </row>
        <row r="36">
          <cell r="M36">
            <v>62.421999999999997</v>
          </cell>
          <cell r="N36">
            <v>101.045</v>
          </cell>
          <cell r="O36">
            <v>288.53800000000001</v>
          </cell>
          <cell r="P36">
            <v>208.517</v>
          </cell>
          <cell r="Q36">
            <v>283.863</v>
          </cell>
          <cell r="R36">
            <v>204.00700000000001</v>
          </cell>
          <cell r="S36">
            <v>550.38099999999997</v>
          </cell>
          <cell r="T36">
            <v>165.55199999999999</v>
          </cell>
          <cell r="U36">
            <v>180.852</v>
          </cell>
          <cell r="V36">
            <v>449.35399999999998</v>
          </cell>
          <cell r="W36">
            <v>364.45400000000001</v>
          </cell>
          <cell r="X36">
            <v>160.773</v>
          </cell>
          <cell r="Y36">
            <v>469.01299999999998</v>
          </cell>
          <cell r="Z36">
            <v>279.61799999999999</v>
          </cell>
          <cell r="AA36">
            <v>125.502</v>
          </cell>
          <cell r="AB36">
            <v>173.75</v>
          </cell>
          <cell r="AC36">
            <v>153.511</v>
          </cell>
          <cell r="AD36">
            <v>76.832999999999998</v>
          </cell>
          <cell r="AE36">
            <v>115.03400000000001</v>
          </cell>
          <cell r="AF36">
            <v>282.88299999999998</v>
          </cell>
          <cell r="AG36">
            <v>113.587</v>
          </cell>
          <cell r="AH36">
            <v>302.822</v>
          </cell>
          <cell r="AI36">
            <v>212.36799999999999</v>
          </cell>
          <cell r="AJ36">
            <v>110.678</v>
          </cell>
        </row>
        <row r="37">
          <cell r="M37">
            <v>1089.615</v>
          </cell>
          <cell r="N37">
            <v>1407.672</v>
          </cell>
          <cell r="O37">
            <v>1646.9110000000001</v>
          </cell>
          <cell r="P37">
            <v>1480.4369999999999</v>
          </cell>
          <cell r="Q37">
            <v>1486.655</v>
          </cell>
          <cell r="R37">
            <v>1493.162</v>
          </cell>
          <cell r="S37">
            <v>1486.1479999999999</v>
          </cell>
          <cell r="T37">
            <v>1451.713</v>
          </cell>
          <cell r="U37">
            <v>1497.712</v>
          </cell>
          <cell r="V37">
            <v>1287.7739999999999</v>
          </cell>
          <cell r="W37">
            <v>1479.4839999999999</v>
          </cell>
          <cell r="X37">
            <v>1469.644</v>
          </cell>
          <cell r="Y37">
            <v>1300.6020000000001</v>
          </cell>
          <cell r="Z37">
            <v>1139.0039999999999</v>
          </cell>
          <cell r="AA37">
            <v>1170.691</v>
          </cell>
          <cell r="AB37">
            <v>1229.1279999999999</v>
          </cell>
          <cell r="AC37">
            <v>740.80100000000004</v>
          </cell>
          <cell r="AD37">
            <v>763.12099999999998</v>
          </cell>
          <cell r="AE37">
            <v>779.625</v>
          </cell>
          <cell r="AF37">
            <v>655.91200000000003</v>
          </cell>
          <cell r="AG37">
            <v>565.68600000000004</v>
          </cell>
          <cell r="AH37">
            <v>563.45399999999995</v>
          </cell>
          <cell r="AI37">
            <v>655.58399999999995</v>
          </cell>
          <cell r="AJ37">
            <v>672.20100000000002</v>
          </cell>
        </row>
        <row r="38">
          <cell r="M38">
            <v>882.58500000000004</v>
          </cell>
          <cell r="N38">
            <v>1005.885</v>
          </cell>
          <cell r="O38">
            <v>811.02</v>
          </cell>
          <cell r="P38">
            <v>110.062</v>
          </cell>
          <cell r="Q38">
            <v>851.69799999999998</v>
          </cell>
          <cell r="R38">
            <v>1005.956</v>
          </cell>
          <cell r="S38">
            <v>783.08799999999997</v>
          </cell>
          <cell r="T38">
            <v>1138.569</v>
          </cell>
          <cell r="U38">
            <v>909.20399999999995</v>
          </cell>
          <cell r="V38">
            <v>1020.568</v>
          </cell>
          <cell r="W38">
            <v>1011.644</v>
          </cell>
          <cell r="X38">
            <v>945.22400000000005</v>
          </cell>
          <cell r="Y38">
            <v>995.81700000000001</v>
          </cell>
          <cell r="Z38">
            <v>915.55700000000002</v>
          </cell>
          <cell r="AA38">
            <v>951.15700000000004</v>
          </cell>
          <cell r="AB38">
            <v>829.01199999999994</v>
          </cell>
          <cell r="AC38">
            <v>702.45500000000004</v>
          </cell>
          <cell r="AD38">
            <v>609.82500000000005</v>
          </cell>
          <cell r="AE38">
            <v>639.947</v>
          </cell>
          <cell r="AF38">
            <v>573.41099999999994</v>
          </cell>
          <cell r="AG38">
            <v>631.75900000000001</v>
          </cell>
          <cell r="AH38">
            <v>520.91</v>
          </cell>
          <cell r="AI38">
            <v>569.70899999999995</v>
          </cell>
          <cell r="AJ38">
            <v>576.79200000000003</v>
          </cell>
        </row>
        <row r="39">
          <cell r="M39">
            <v>2283.3130000000001</v>
          </cell>
          <cell r="N39">
            <v>2728.1170000000002</v>
          </cell>
          <cell r="O39">
            <v>3094.5430000000001</v>
          </cell>
          <cell r="P39">
            <v>2814.1779999999999</v>
          </cell>
          <cell r="Q39">
            <v>2918.7689999999998</v>
          </cell>
          <cell r="R39">
            <v>2991.3519999999999</v>
          </cell>
          <cell r="S39">
            <v>3060.1869999999999</v>
          </cell>
          <cell r="T39">
            <v>2995.7869999999998</v>
          </cell>
          <cell r="U39">
            <v>2777.9160000000002</v>
          </cell>
          <cell r="V39">
            <v>2923.0349999999999</v>
          </cell>
          <cell r="W39">
            <v>3076.6950000000002</v>
          </cell>
          <cell r="X39">
            <v>2859.7710000000002</v>
          </cell>
          <cell r="Y39">
            <v>2832.1930000000002</v>
          </cell>
          <cell r="Z39">
            <v>2411.11</v>
          </cell>
          <cell r="AA39">
            <v>2363.377</v>
          </cell>
          <cell r="AB39">
            <v>2409.2069999999999</v>
          </cell>
          <cell r="AC39">
            <v>1924.3219999999999</v>
          </cell>
          <cell r="AD39">
            <v>1649.25</v>
          </cell>
          <cell r="AE39">
            <v>1693.9649999999999</v>
          </cell>
          <cell r="AF39">
            <v>1678.172</v>
          </cell>
          <cell r="AG39">
            <v>1525.1369999999999</v>
          </cell>
          <cell r="AH39">
            <v>1545.846</v>
          </cell>
          <cell r="AI39">
            <v>1636.1369999999999</v>
          </cell>
          <cell r="AJ39">
            <v>1574.1189999999999</v>
          </cell>
        </row>
        <row r="41">
          <cell r="M41">
            <v>2634.4789999999998</v>
          </cell>
          <cell r="N41">
            <v>2637.9430000000002</v>
          </cell>
          <cell r="O41">
            <v>2621.326</v>
          </cell>
          <cell r="P41">
            <v>2626.4870000000001</v>
          </cell>
          <cell r="Q41">
            <v>2672.1750000000002</v>
          </cell>
          <cell r="R41">
            <v>2676.3530000000001</v>
          </cell>
          <cell r="S41">
            <v>2668.6390000000001</v>
          </cell>
          <cell r="T41">
            <v>2648.1669999999999</v>
          </cell>
          <cell r="U41">
            <v>2647.5630000000001</v>
          </cell>
          <cell r="V41">
            <v>2610.4299999999998</v>
          </cell>
          <cell r="W41">
            <v>2615.9789999999998</v>
          </cell>
          <cell r="X41">
            <v>2600.9960000000001</v>
          </cell>
          <cell r="Y41">
            <v>2637.2539999999999</v>
          </cell>
          <cell r="Z41">
            <v>2617.06</v>
          </cell>
          <cell r="AA41">
            <v>2597.308</v>
          </cell>
          <cell r="AB41">
            <v>2585.85</v>
          </cell>
          <cell r="AC41">
            <v>2753.1660000000002</v>
          </cell>
          <cell r="AD41">
            <v>2758.8130000000001</v>
          </cell>
          <cell r="AE41">
            <v>2782.8960000000002</v>
          </cell>
          <cell r="AF41">
            <v>2811.6550000000002</v>
          </cell>
          <cell r="AG41">
            <v>2797.6610000000001</v>
          </cell>
          <cell r="AH41">
            <v>2798.2249999999999</v>
          </cell>
          <cell r="AI41">
            <v>2832.0419999999999</v>
          </cell>
          <cell r="AJ41">
            <v>2857.29</v>
          </cell>
        </row>
        <row r="43">
          <cell r="M43">
            <v>3450.0749999999998</v>
          </cell>
          <cell r="N43">
            <v>3411.0189999999998</v>
          </cell>
          <cell r="O43">
            <v>3403.915</v>
          </cell>
          <cell r="P43">
            <v>3340.9369999999999</v>
          </cell>
          <cell r="Q43">
            <v>3283.748</v>
          </cell>
          <cell r="R43">
            <v>3370.5430000000001</v>
          </cell>
          <cell r="S43">
            <v>3382.5140000000001</v>
          </cell>
          <cell r="T43">
            <v>3473.8989999999999</v>
          </cell>
          <cell r="U43">
            <v>3534.442</v>
          </cell>
          <cell r="V43">
            <v>3504.1030000000001</v>
          </cell>
          <cell r="W43">
            <v>3471.9160000000002</v>
          </cell>
          <cell r="X43">
            <v>3373.759</v>
          </cell>
          <cell r="Y43">
            <v>3441.8580000000002</v>
          </cell>
          <cell r="Z43">
            <v>3405.1729999999998</v>
          </cell>
          <cell r="AA43">
            <v>3416.319</v>
          </cell>
          <cell r="AB43">
            <v>3532.0529999999999</v>
          </cell>
          <cell r="AC43">
            <v>3732.97</v>
          </cell>
          <cell r="AD43">
            <v>3785.7370000000001</v>
          </cell>
          <cell r="AE43">
            <v>3823.59</v>
          </cell>
          <cell r="AF43">
            <v>3860.3290000000002</v>
          </cell>
          <cell r="AG43">
            <v>3928.5070000000001</v>
          </cell>
          <cell r="AH43">
            <v>3925.6329999999998</v>
          </cell>
          <cell r="AI43">
            <v>3923.9479999999999</v>
          </cell>
          <cell r="AJ43">
            <v>4021.3910000000001</v>
          </cell>
        </row>
        <row r="45">
          <cell r="M45">
            <v>647.87699999999995</v>
          </cell>
          <cell r="N45">
            <v>463.12</v>
          </cell>
          <cell r="O45">
            <v>658.18100000000004</v>
          </cell>
          <cell r="P45">
            <v>912.37599999999998</v>
          </cell>
          <cell r="Q45">
            <v>1051.9169999999999</v>
          </cell>
          <cell r="R45">
            <v>1094.2360000000001</v>
          </cell>
          <cell r="S45">
            <v>1415.671</v>
          </cell>
          <cell r="T45">
            <v>1636.8579999999999</v>
          </cell>
          <cell r="U45">
            <v>1142.2760000000001</v>
          </cell>
          <cell r="V45">
            <v>1267.345</v>
          </cell>
          <cell r="W45">
            <v>1095.1379999999999</v>
          </cell>
          <cell r="X45">
            <v>1106.5409999999999</v>
          </cell>
          <cell r="Y45">
            <v>485.54500000000002</v>
          </cell>
          <cell r="Z45">
            <v>252.554</v>
          </cell>
          <cell r="AA45">
            <v>300.94299999999998</v>
          </cell>
          <cell r="AB45">
            <v>460.6</v>
          </cell>
          <cell r="AC45">
            <v>459.24099999999999</v>
          </cell>
          <cell r="AD45">
            <v>470.50200000000001</v>
          </cell>
          <cell r="AE45">
            <v>478.41699999999997</v>
          </cell>
          <cell r="AF45">
            <v>481.767</v>
          </cell>
          <cell r="AG45">
            <v>491.54500000000002</v>
          </cell>
          <cell r="AH45">
            <v>543.38599999999997</v>
          </cell>
          <cell r="AI45">
            <v>596.41700000000003</v>
          </cell>
          <cell r="AJ45">
            <v>535.64800000000002</v>
          </cell>
        </row>
        <row r="47">
          <cell r="M47">
            <v>1961.4590000000001</v>
          </cell>
          <cell r="N47">
            <v>2395.201</v>
          </cell>
          <cell r="O47">
            <v>2883.1880000000001</v>
          </cell>
          <cell r="P47">
            <v>2568.4679999999998</v>
          </cell>
          <cell r="Q47">
            <v>2515.913</v>
          </cell>
          <cell r="R47">
            <v>2745.4589999999998</v>
          </cell>
          <cell r="S47">
            <v>3010.529</v>
          </cell>
          <cell r="T47">
            <v>3320.4349999999999</v>
          </cell>
          <cell r="U47">
            <v>2906.0169999999998</v>
          </cell>
          <cell r="V47">
            <v>2832.3879999999999</v>
          </cell>
          <cell r="W47">
            <v>2973.3020000000001</v>
          </cell>
          <cell r="X47">
            <v>2637.9659999999999</v>
          </cell>
          <cell r="Y47">
            <v>2239.1680000000001</v>
          </cell>
          <cell r="Z47">
            <v>1804.83</v>
          </cell>
          <cell r="AA47">
            <v>1793.8330000000001</v>
          </cell>
          <cell r="AB47">
            <v>1766.9880000000001</v>
          </cell>
          <cell r="AC47">
            <v>1392.42</v>
          </cell>
          <cell r="AD47">
            <v>1141.566</v>
          </cell>
          <cell r="AE47">
            <v>1189.636</v>
          </cell>
          <cell r="AF47">
            <v>1091.0730000000001</v>
          </cell>
          <cell r="AG47">
            <v>1094.7360000000001</v>
          </cell>
          <cell r="AH47">
            <v>1125.3230000000001</v>
          </cell>
          <cell r="AI47">
            <v>1250.165</v>
          </cell>
          <cell r="AJ47">
            <v>1147.1220000000001</v>
          </cell>
        </row>
        <row r="48">
          <cell r="M48">
            <v>2818.5880000000002</v>
          </cell>
          <cell r="N48">
            <v>2780.7089999999998</v>
          </cell>
          <cell r="O48">
            <v>2592.7289999999998</v>
          </cell>
          <cell r="P48">
            <v>2611.8519999999999</v>
          </cell>
          <cell r="Q48">
            <v>2985.136</v>
          </cell>
          <cell r="R48">
            <v>2986.1219999999998</v>
          </cell>
          <cell r="S48">
            <v>2940.0859999999998</v>
          </cell>
          <cell r="T48">
            <v>3014.3589999999999</v>
          </cell>
          <cell r="U48">
            <v>3012.5949999999998</v>
          </cell>
          <cell r="V48">
            <v>3111.8220000000001</v>
          </cell>
          <cell r="W48">
            <v>3036.7269999999999</v>
          </cell>
          <cell r="X48">
            <v>3015.252</v>
          </cell>
          <cell r="Y48">
            <v>3415.982</v>
          </cell>
          <cell r="Z48">
            <v>3356.2710000000002</v>
          </cell>
          <cell r="AA48">
            <v>3347.5949999999998</v>
          </cell>
          <cell r="AB48">
            <v>3295.1570000000002</v>
          </cell>
          <cell r="AC48">
            <v>3372.248</v>
          </cell>
          <cell r="AD48">
            <v>3337.6480000000001</v>
          </cell>
          <cell r="AE48">
            <v>3323.4409999999998</v>
          </cell>
          <cell r="AF48">
            <v>3330.49</v>
          </cell>
          <cell r="AG48">
            <v>3310.1909999999998</v>
          </cell>
          <cell r="AH48">
            <v>3294.3809999999999</v>
          </cell>
          <cell r="AI48">
            <v>3248.5039999999999</v>
          </cell>
          <cell r="AJ48">
            <v>3297.9589999999998</v>
          </cell>
        </row>
        <row r="49">
          <cell r="M49">
            <v>3315.4769999999999</v>
          </cell>
          <cell r="N49">
            <v>3267.5610000000001</v>
          </cell>
          <cell r="O49">
            <v>3090.605</v>
          </cell>
          <cell r="P49">
            <v>3090.232</v>
          </cell>
          <cell r="Q49">
            <v>3305.5990000000002</v>
          </cell>
          <cell r="R49">
            <v>3349.145</v>
          </cell>
          <cell r="S49">
            <v>3230.0740000000001</v>
          </cell>
          <cell r="T49">
            <v>2705.15</v>
          </cell>
          <cell r="U49">
            <v>3323.7060000000001</v>
          </cell>
          <cell r="V49">
            <v>3442.7179999999998</v>
          </cell>
          <cell r="W49">
            <v>3376.3580000000002</v>
          </cell>
          <cell r="X49">
            <v>3371.5329999999999</v>
          </cell>
          <cell r="Y49">
            <v>3804.3009999999999</v>
          </cell>
          <cell r="Z49">
            <v>3748.8229999999999</v>
          </cell>
          <cell r="AA49">
            <v>3704.4290000000001</v>
          </cell>
          <cell r="AB49">
            <v>3630.442</v>
          </cell>
          <cell r="AC49">
            <v>3719.2959999999998</v>
          </cell>
          <cell r="AD49">
            <v>3685.0740000000001</v>
          </cell>
          <cell r="AE49">
            <v>3666.2179999999998</v>
          </cell>
          <cell r="AF49">
            <v>3659.6179999999999</v>
          </cell>
          <cell r="AG49">
            <v>3658.181</v>
          </cell>
          <cell r="AH49">
            <v>3654.2660000000001</v>
          </cell>
          <cell r="AI49">
            <v>3581.3719999999998</v>
          </cell>
          <cell r="AJ49">
            <v>3679.5439999999999</v>
          </cell>
        </row>
        <row r="50">
          <cell r="BG50">
            <v>6412.7740000000003</v>
          </cell>
          <cell r="BH50">
            <v>6585.2179999999998</v>
          </cell>
          <cell r="BI50">
            <v>6566.6900000000005</v>
          </cell>
          <cell r="BJ50">
            <v>5899.3310000000001</v>
          </cell>
        </row>
        <row r="55">
          <cell r="M55">
            <v>12.077999999999999</v>
          </cell>
          <cell r="N55">
            <v>11.957000000000001</v>
          </cell>
          <cell r="O55">
            <v>12.667</v>
          </cell>
          <cell r="P55">
            <v>12.553000000000001</v>
          </cell>
          <cell r="Q55">
            <v>13.477</v>
          </cell>
          <cell r="R55">
            <v>13.851000000000001</v>
          </cell>
          <cell r="S55">
            <v>13.066000000000001</v>
          </cell>
          <cell r="T55">
            <v>12.632</v>
          </cell>
          <cell r="U55">
            <v>12.757</v>
          </cell>
          <cell r="V55">
            <v>13.13</v>
          </cell>
          <cell r="W55">
            <v>12.297000000000001</v>
          </cell>
          <cell r="X55">
            <v>12.606</v>
          </cell>
          <cell r="Y55">
            <v>12.72</v>
          </cell>
          <cell r="Z55">
            <v>13.041</v>
          </cell>
          <cell r="AA55">
            <v>12.673999999999999</v>
          </cell>
          <cell r="AB55">
            <v>13.06</v>
          </cell>
          <cell r="AC55">
            <v>12.471</v>
          </cell>
          <cell r="AD55">
            <v>13.000999999999999</v>
          </cell>
          <cell r="AE55">
            <v>13.089</v>
          </cell>
          <cell r="AF55">
            <v>12.180999999999999</v>
          </cell>
          <cell r="AG55">
            <v>12.393000000000001</v>
          </cell>
          <cell r="AH55">
            <v>12.611000000000001</v>
          </cell>
          <cell r="AI55">
            <v>9.8620000000000001</v>
          </cell>
          <cell r="AJ55">
            <v>10.055999999999999</v>
          </cell>
        </row>
        <row r="56">
          <cell r="M56">
            <v>456.45200000000011</v>
          </cell>
          <cell r="N56">
            <v>476.37400000000008</v>
          </cell>
          <cell r="O56">
            <v>524.66500000000008</v>
          </cell>
          <cell r="P56">
            <v>523.41500000000008</v>
          </cell>
          <cell r="Q56">
            <v>381.00500000000011</v>
          </cell>
          <cell r="R56">
            <v>267.29100000000011</v>
          </cell>
          <cell r="S56">
            <v>202.09800000000016</v>
          </cell>
          <cell r="T56">
            <v>134.89200000000011</v>
          </cell>
          <cell r="U56">
            <v>82.635000000000161</v>
          </cell>
          <cell r="V56">
            <v>152.0320000000001</v>
          </cell>
          <cell r="W56">
            <v>198.95100000000011</v>
          </cell>
          <cell r="X56">
            <v>224.03100000000018</v>
          </cell>
          <cell r="Y56">
            <v>230.58200000000014</v>
          </cell>
          <cell r="Z56">
            <v>262.63000000000017</v>
          </cell>
          <cell r="AA56">
            <v>281.43400000000008</v>
          </cell>
          <cell r="AB56">
            <v>543.83000000000004</v>
          </cell>
          <cell r="AC56">
            <v>545.57600000000014</v>
          </cell>
          <cell r="AD56">
            <v>608.34699999999998</v>
          </cell>
          <cell r="AE56">
            <v>661.70100000000002</v>
          </cell>
          <cell r="AF56">
            <v>787.81000000000017</v>
          </cell>
          <cell r="AG56">
            <v>700.72700000000009</v>
          </cell>
          <cell r="AH56">
            <v>691.8900000000001</v>
          </cell>
          <cell r="AI56">
            <v>728.54800000000012</v>
          </cell>
          <cell r="AJ56">
            <v>768.84400000000016</v>
          </cell>
          <cell r="BG56">
            <v>1127.7150000000001</v>
          </cell>
          <cell r="BH56">
            <v>1457.3500000000001</v>
          </cell>
          <cell r="BI56">
            <v>1515.0350000000003</v>
          </cell>
          <cell r="BJ56">
            <v>1624.2160000000001</v>
          </cell>
        </row>
        <row r="79">
          <cell r="M79">
            <v>402</v>
          </cell>
          <cell r="N79">
            <v>168</v>
          </cell>
          <cell r="O79">
            <v>321</v>
          </cell>
          <cell r="P79">
            <v>391</v>
          </cell>
          <cell r="Q79">
            <v>372.4</v>
          </cell>
          <cell r="R79">
            <v>-15</v>
          </cell>
          <cell r="S79">
            <v>22</v>
          </cell>
          <cell r="T79">
            <v>36.799999999999997</v>
          </cell>
          <cell r="V79">
            <v>211.5</v>
          </cell>
          <cell r="W79">
            <v>399</v>
          </cell>
          <cell r="X79">
            <v>598.5</v>
          </cell>
          <cell r="Y79">
            <v>678</v>
          </cell>
          <cell r="Z79">
            <v>161.69999999999999</v>
          </cell>
          <cell r="AA79">
            <v>310.7</v>
          </cell>
          <cell r="AB79">
            <v>468</v>
          </cell>
          <cell r="AC79">
            <v>621.20000000000005</v>
          </cell>
          <cell r="AD79">
            <v>207.8</v>
          </cell>
          <cell r="AE79">
            <v>432.76400000000001</v>
          </cell>
          <cell r="AF79">
            <v>664.86490000000003</v>
          </cell>
          <cell r="AG79">
            <v>742</v>
          </cell>
          <cell r="AH79">
            <v>192.303</v>
          </cell>
          <cell r="AI79">
            <v>367.80900000000003</v>
          </cell>
          <cell r="AJ79">
            <v>530.71299999999997</v>
          </cell>
        </row>
        <row r="81">
          <cell r="I81">
            <v>546.4</v>
          </cell>
          <cell r="J81">
            <v>425.2</v>
          </cell>
          <cell r="K81">
            <v>405.79999999999995</v>
          </cell>
          <cell r="L81">
            <v>341.70000000000005</v>
          </cell>
          <cell r="M81">
            <v>402</v>
          </cell>
          <cell r="N81">
            <v>510</v>
          </cell>
          <cell r="O81">
            <v>555.6</v>
          </cell>
          <cell r="P81">
            <v>573</v>
          </cell>
          <cell r="Q81">
            <v>372.4</v>
          </cell>
          <cell r="R81">
            <v>189.39999999999998</v>
          </cell>
          <cell r="S81">
            <v>73.399999999999977</v>
          </cell>
          <cell r="T81">
            <v>18.199999999999974</v>
          </cell>
          <cell r="U81">
            <v>61.4</v>
          </cell>
          <cell r="V81">
            <v>287.89999999999998</v>
          </cell>
          <cell r="W81">
            <v>438.4</v>
          </cell>
          <cell r="X81">
            <v>623.1</v>
          </cell>
          <cell r="Y81">
            <v>678</v>
          </cell>
          <cell r="Z81">
            <v>628.20000000000005</v>
          </cell>
          <cell r="AA81">
            <v>589.70000000000005</v>
          </cell>
          <cell r="AB81">
            <v>547.5</v>
          </cell>
          <cell r="AC81">
            <v>621.20000000000005</v>
          </cell>
          <cell r="AD81">
            <v>667.30000000000007</v>
          </cell>
          <cell r="AE81">
            <v>743.26400000000012</v>
          </cell>
          <cell r="AF81">
            <v>818.08500000000004</v>
          </cell>
          <cell r="AG81">
            <v>742</v>
          </cell>
          <cell r="AH81">
            <v>726.50299999999993</v>
          </cell>
          <cell r="AI81">
            <v>677.04500000000007</v>
          </cell>
          <cell r="AJ81">
            <v>607.84809999999993</v>
          </cell>
        </row>
        <row r="106">
          <cell r="M106">
            <v>242.661</v>
          </cell>
          <cell r="N106">
            <v>63.545000000000002</v>
          </cell>
          <cell r="O106">
            <v>127.056</v>
          </cell>
          <cell r="P106">
            <v>194.60900000000001</v>
          </cell>
          <cell r="Q106">
            <v>268.35000000000002</v>
          </cell>
          <cell r="R106">
            <v>71.281000000000006</v>
          </cell>
          <cell r="S106">
            <v>145.87700000000001</v>
          </cell>
          <cell r="T106">
            <v>218.6</v>
          </cell>
          <cell r="U106">
            <v>292.33800000000002</v>
          </cell>
          <cell r="V106">
            <v>78.668999999999997</v>
          </cell>
          <cell r="W106">
            <v>162.351</v>
          </cell>
          <cell r="X106">
            <v>254.17500000000001</v>
          </cell>
          <cell r="Y106">
            <v>331.29300000000001</v>
          </cell>
          <cell r="Z106">
            <v>93.89</v>
          </cell>
          <cell r="AA106">
            <v>190.74799999999999</v>
          </cell>
          <cell r="AB106">
            <v>191.74799999999999</v>
          </cell>
          <cell r="AC106">
            <v>372.56400000000002</v>
          </cell>
          <cell r="AD106">
            <v>100.042</v>
          </cell>
          <cell r="AE106">
            <v>114.54900000000001</v>
          </cell>
          <cell r="AF106">
            <v>289.12400000000002</v>
          </cell>
          <cell r="AG106">
            <v>392</v>
          </cell>
          <cell r="AH106">
            <v>103.827</v>
          </cell>
          <cell r="AI106">
            <v>195.03947696169999</v>
          </cell>
          <cell r="AJ106">
            <v>298.69220000000001</v>
          </cell>
        </row>
      </sheetData>
      <sheetData sheetId="1">
        <row r="1">
          <cell r="AD1">
            <v>2016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DF14-3626-4C99-A966-3B2C771F0EE6}">
  <sheetPr>
    <pageSetUpPr fitToPage="1"/>
  </sheetPr>
  <dimension ref="A1:BZ75"/>
  <sheetViews>
    <sheetView showGridLines="0" tabSelected="1" zoomScale="120" zoomScaleNormal="120" workbookViewId="0">
      <pane ySplit="2" topLeftCell="A3" activePane="bottomLeft" state="frozen"/>
      <selection pane="bottomLeft" activeCell="BL5" sqref="BL5"/>
    </sheetView>
  </sheetViews>
  <sheetFormatPr baseColWidth="10" defaultColWidth="11.42578125" defaultRowHeight="12.75" outlineLevelRow="1" outlineLevelCol="4"/>
  <cols>
    <col min="1" max="1" width="34.42578125" style="57" customWidth="1"/>
    <col min="2" max="2" width="11.42578125" style="58" hidden="1" customWidth="1" outlineLevel="3"/>
    <col min="3" max="5" width="11.42578125" style="58" hidden="1" customWidth="1" outlineLevel="4"/>
    <col min="6" max="6" width="11.42578125" style="58" hidden="1" customWidth="1" outlineLevel="3"/>
    <col min="7" max="9" width="11.42578125" style="58" hidden="1" customWidth="1" outlineLevel="4"/>
    <col min="10" max="13" width="11.42578125" style="58" hidden="1" customWidth="1" outlineLevel="3"/>
    <col min="14" max="14" width="11.42578125" style="58" hidden="1" customWidth="1" outlineLevel="1"/>
    <col min="15" max="17" width="11.42578125" style="58" hidden="1" customWidth="1" outlineLevel="2"/>
    <col min="18" max="18" width="11.42578125" style="58" hidden="1" customWidth="1" outlineLevel="2" collapsed="1"/>
    <col min="19" max="21" width="11.42578125" style="58" hidden="1" customWidth="1" outlineLevel="1"/>
    <col min="22" max="22" width="11.42578125" style="58" hidden="1" customWidth="1" outlineLevel="1" collapsed="1"/>
    <col min="23" max="25" width="11.42578125" style="58" hidden="1" customWidth="1" outlineLevel="1"/>
    <col min="26" max="26" width="11.42578125" style="58" hidden="1" customWidth="1" outlineLevel="1" collapsed="1"/>
    <col min="27" max="29" width="11.42578125" style="58" hidden="1" customWidth="1" outlineLevel="1"/>
    <col min="30" max="30" width="11.42578125" style="58" customWidth="1" collapsed="1"/>
    <col min="31" max="32" width="11.42578125" style="58" hidden="1" customWidth="1" outlineLevel="1"/>
    <col min="33" max="33" width="11.42578125" hidden="1" customWidth="1" outlineLevel="1"/>
    <col min="34" max="34" width="11.42578125" customWidth="1" collapsed="1"/>
    <col min="35" max="36" width="11.42578125" style="58" hidden="1" customWidth="1" outlineLevel="1"/>
    <col min="37" max="37" width="11.42578125" hidden="1" customWidth="1" outlineLevel="1" collapsed="1"/>
    <col min="38" max="38" width="11.5703125" customWidth="1" collapsed="1"/>
    <col min="39" max="39" width="11.42578125" hidden="1" customWidth="1" outlineLevel="1"/>
    <col min="40" max="41" width="11.42578125" style="61" hidden="1" customWidth="1" outlineLevel="1"/>
    <col min="42" max="42" width="11.42578125" style="63" customWidth="1" collapsed="1"/>
    <col min="43" max="43" width="11.42578125" style="61" hidden="1" customWidth="1" outlineLevel="1"/>
    <col min="44" max="44" width="11.42578125" hidden="1" customWidth="1" outlineLevel="1"/>
    <col min="45" max="45" width="11.42578125" hidden="1" customWidth="1" outlineLevel="1" collapsed="1"/>
    <col min="46" max="46" width="11.42578125" collapsed="1"/>
    <col min="47" max="49" width="11.42578125" hidden="1" customWidth="1" outlineLevel="1"/>
    <col min="50" max="50" width="11.42578125" collapsed="1"/>
    <col min="51" max="53" width="11.42578125" customWidth="1" outlineLevel="1"/>
  </cols>
  <sheetData>
    <row r="1" spans="1:78">
      <c r="A1" s="1"/>
      <c r="B1" s="2">
        <v>2009</v>
      </c>
      <c r="C1" s="2">
        <v>2010</v>
      </c>
      <c r="D1" s="2">
        <v>2010</v>
      </c>
      <c r="E1" s="2">
        <v>2010</v>
      </c>
      <c r="F1" s="2">
        <f t="shared" ref="F1:BD1" si="0">YEAR(F2)</f>
        <v>2010</v>
      </c>
      <c r="G1" s="2">
        <f t="shared" si="0"/>
        <v>2011</v>
      </c>
      <c r="H1" s="2">
        <f t="shared" si="0"/>
        <v>2011</v>
      </c>
      <c r="I1" s="2">
        <f t="shared" si="0"/>
        <v>2011</v>
      </c>
      <c r="J1" s="2">
        <f t="shared" si="0"/>
        <v>2011</v>
      </c>
      <c r="K1" s="2">
        <f t="shared" si="0"/>
        <v>2012</v>
      </c>
      <c r="L1" s="2">
        <f t="shared" si="0"/>
        <v>2012</v>
      </c>
      <c r="M1" s="2">
        <f t="shared" si="0"/>
        <v>2012</v>
      </c>
      <c r="N1" s="2">
        <f t="shared" si="0"/>
        <v>2012</v>
      </c>
      <c r="O1" s="2">
        <f t="shared" si="0"/>
        <v>2013</v>
      </c>
      <c r="P1" s="2">
        <f t="shared" si="0"/>
        <v>2013</v>
      </c>
      <c r="Q1" s="2">
        <f t="shared" si="0"/>
        <v>2013</v>
      </c>
      <c r="R1" s="2">
        <f t="shared" si="0"/>
        <v>2013</v>
      </c>
      <c r="S1" s="2">
        <f t="shared" si="0"/>
        <v>2014</v>
      </c>
      <c r="T1" s="2">
        <f t="shared" si="0"/>
        <v>2014</v>
      </c>
      <c r="U1" s="2">
        <f t="shared" si="0"/>
        <v>2014</v>
      </c>
      <c r="V1" s="2">
        <f t="shared" si="0"/>
        <v>2014</v>
      </c>
      <c r="W1" s="2">
        <f t="shared" si="0"/>
        <v>2015</v>
      </c>
      <c r="X1" s="2">
        <f t="shared" si="0"/>
        <v>2015</v>
      </c>
      <c r="Y1" s="2">
        <f t="shared" si="0"/>
        <v>2015</v>
      </c>
      <c r="Z1" s="2">
        <f t="shared" si="0"/>
        <v>2015</v>
      </c>
      <c r="AA1" s="2">
        <f t="shared" si="0"/>
        <v>2016</v>
      </c>
      <c r="AB1" s="2">
        <f t="shared" si="0"/>
        <v>2016</v>
      </c>
      <c r="AC1" s="2">
        <f t="shared" si="0"/>
        <v>2016</v>
      </c>
      <c r="AD1" s="2">
        <f t="shared" si="0"/>
        <v>2016</v>
      </c>
      <c r="AE1" s="2">
        <f t="shared" si="0"/>
        <v>2017</v>
      </c>
      <c r="AF1" s="2">
        <f t="shared" si="0"/>
        <v>2017</v>
      </c>
      <c r="AG1" s="2">
        <f t="shared" si="0"/>
        <v>2017</v>
      </c>
      <c r="AH1" s="2">
        <f t="shared" si="0"/>
        <v>2017</v>
      </c>
      <c r="AI1" s="2">
        <f t="shared" si="0"/>
        <v>2018</v>
      </c>
      <c r="AJ1" s="2">
        <f t="shared" si="0"/>
        <v>2018</v>
      </c>
      <c r="AK1" s="2">
        <v>2018</v>
      </c>
      <c r="AL1" s="2">
        <f t="shared" si="0"/>
        <v>2018</v>
      </c>
      <c r="AM1" s="2">
        <v>2019</v>
      </c>
      <c r="AN1" s="2">
        <f>YEAR(AN2)</f>
        <v>2019</v>
      </c>
      <c r="AO1" s="2">
        <f>YEAR(AO2)</f>
        <v>2019</v>
      </c>
      <c r="AP1" s="2">
        <f t="shared" si="0"/>
        <v>2019</v>
      </c>
      <c r="AQ1" s="2">
        <f t="shared" si="0"/>
        <v>2020</v>
      </c>
      <c r="AR1" s="2">
        <f t="shared" si="0"/>
        <v>2020</v>
      </c>
      <c r="AS1" s="2">
        <f t="shared" si="0"/>
        <v>2020</v>
      </c>
      <c r="AT1" s="2">
        <f t="shared" si="0"/>
        <v>2020</v>
      </c>
      <c r="AU1" s="2">
        <f t="shared" si="0"/>
        <v>2021</v>
      </c>
      <c r="AV1" s="2">
        <f t="shared" si="0"/>
        <v>2021</v>
      </c>
      <c r="AW1" s="2">
        <f t="shared" si="0"/>
        <v>2021</v>
      </c>
      <c r="AX1" s="2">
        <f t="shared" si="0"/>
        <v>2021</v>
      </c>
      <c r="AY1" s="2">
        <f t="shared" si="0"/>
        <v>2022</v>
      </c>
      <c r="AZ1" s="2">
        <f t="shared" si="0"/>
        <v>2022</v>
      </c>
      <c r="BA1" s="2">
        <f t="shared" si="0"/>
        <v>2022</v>
      </c>
      <c r="BB1" s="2">
        <f t="shared" si="0"/>
        <v>2022</v>
      </c>
      <c r="BC1" s="2">
        <f t="shared" si="0"/>
        <v>2023</v>
      </c>
      <c r="BD1" s="2">
        <f t="shared" si="0"/>
        <v>2023</v>
      </c>
      <c r="BE1" s="2">
        <f t="shared" ref="BE1:BJ1" si="1">YEAR(BE2)</f>
        <v>2023</v>
      </c>
      <c r="BF1" s="2">
        <f t="shared" si="1"/>
        <v>2023</v>
      </c>
      <c r="BG1" s="2">
        <f t="shared" si="1"/>
        <v>2024</v>
      </c>
      <c r="BH1" s="2">
        <f t="shared" si="1"/>
        <v>2024</v>
      </c>
      <c r="BI1" s="2">
        <f t="shared" si="1"/>
        <v>2024</v>
      </c>
      <c r="BJ1" s="2">
        <f t="shared" si="1"/>
        <v>2024</v>
      </c>
    </row>
    <row r="2" spans="1:78">
      <c r="A2" s="3" t="s">
        <v>0</v>
      </c>
      <c r="B2" s="4">
        <v>40178</v>
      </c>
      <c r="C2" s="4">
        <v>40268</v>
      </c>
      <c r="D2" s="4">
        <v>40359</v>
      </c>
      <c r="E2" s="4">
        <v>40451</v>
      </c>
      <c r="F2" s="4">
        <v>40543</v>
      </c>
      <c r="G2" s="4">
        <v>40633</v>
      </c>
      <c r="H2" s="4">
        <v>40724</v>
      </c>
      <c r="I2" s="4">
        <v>40816</v>
      </c>
      <c r="J2" s="4">
        <v>40908</v>
      </c>
      <c r="K2" s="4">
        <v>40999</v>
      </c>
      <c r="L2" s="4">
        <v>41090</v>
      </c>
      <c r="M2" s="4">
        <v>41182</v>
      </c>
      <c r="N2" s="4">
        <v>41274</v>
      </c>
      <c r="O2" s="4">
        <v>41364</v>
      </c>
      <c r="P2" s="4">
        <v>41455</v>
      </c>
      <c r="Q2" s="4">
        <v>41547</v>
      </c>
      <c r="R2" s="4">
        <v>41639</v>
      </c>
      <c r="S2" s="4">
        <v>41729</v>
      </c>
      <c r="T2" s="4">
        <v>41791</v>
      </c>
      <c r="U2" s="4">
        <v>41912</v>
      </c>
      <c r="V2" s="4">
        <v>42004</v>
      </c>
      <c r="W2" s="4">
        <v>42094</v>
      </c>
      <c r="X2" s="4">
        <v>42156</v>
      </c>
      <c r="Y2" s="4">
        <v>42248</v>
      </c>
      <c r="Z2" s="4">
        <v>42369</v>
      </c>
      <c r="AA2" s="4">
        <v>42460</v>
      </c>
      <c r="AB2" s="4">
        <v>42522</v>
      </c>
      <c r="AC2" s="4">
        <v>42615</v>
      </c>
      <c r="AD2" s="4">
        <v>42735</v>
      </c>
      <c r="AE2" s="4">
        <v>42795</v>
      </c>
      <c r="AF2" s="4">
        <v>42887</v>
      </c>
      <c r="AG2" s="4">
        <v>42979</v>
      </c>
      <c r="AH2" s="4">
        <v>43070</v>
      </c>
      <c r="AI2" s="4">
        <v>43190</v>
      </c>
      <c r="AJ2" s="4">
        <v>43281</v>
      </c>
      <c r="AK2" s="4">
        <v>43373</v>
      </c>
      <c r="AL2" s="4">
        <v>43435</v>
      </c>
      <c r="AM2" s="4">
        <v>43525</v>
      </c>
      <c r="AN2" s="4">
        <v>43617</v>
      </c>
      <c r="AO2" s="4">
        <v>43715</v>
      </c>
      <c r="AP2" s="4">
        <f>EOMONTH(AO2,3)</f>
        <v>43830</v>
      </c>
      <c r="AQ2" s="4">
        <v>43891</v>
      </c>
      <c r="AR2" s="4">
        <v>43983</v>
      </c>
      <c r="AS2" s="4">
        <v>44075</v>
      </c>
      <c r="AT2" s="4">
        <v>44166</v>
      </c>
      <c r="AU2" s="4">
        <v>44256</v>
      </c>
      <c r="AV2" s="4">
        <v>44348</v>
      </c>
      <c r="AW2" s="4">
        <f>AW4</f>
        <v>44440</v>
      </c>
      <c r="AX2" s="4">
        <f>AX4</f>
        <v>44531</v>
      </c>
      <c r="AY2" s="4">
        <f t="shared" ref="AY2:BJ2" si="2">AY4</f>
        <v>44621</v>
      </c>
      <c r="AZ2" s="4">
        <f t="shared" si="2"/>
        <v>44713</v>
      </c>
      <c r="BA2" s="4">
        <f t="shared" si="2"/>
        <v>44805</v>
      </c>
      <c r="BB2" s="4">
        <f t="shared" si="2"/>
        <v>44896</v>
      </c>
      <c r="BC2" s="4">
        <f t="shared" si="2"/>
        <v>44986</v>
      </c>
      <c r="BD2" s="4">
        <f t="shared" si="2"/>
        <v>45078</v>
      </c>
      <c r="BE2" s="4">
        <f t="shared" si="2"/>
        <v>45170</v>
      </c>
      <c r="BF2" s="4">
        <f t="shared" si="2"/>
        <v>45261</v>
      </c>
      <c r="BG2" s="4">
        <f t="shared" si="2"/>
        <v>45352</v>
      </c>
      <c r="BH2" s="4">
        <f t="shared" si="2"/>
        <v>45444</v>
      </c>
      <c r="BI2" s="4">
        <f t="shared" si="2"/>
        <v>45536</v>
      </c>
      <c r="BJ2" s="4">
        <f t="shared" si="2"/>
        <v>45627</v>
      </c>
    </row>
    <row r="3" spans="1:78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8">
      <c r="A4" s="6" t="s">
        <v>1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8">
        <v>41274</v>
      </c>
      <c r="O4" s="8">
        <v>41364</v>
      </c>
      <c r="P4" s="8">
        <v>41455</v>
      </c>
      <c r="Q4" s="8">
        <v>41547</v>
      </c>
      <c r="R4" s="8">
        <v>41639</v>
      </c>
      <c r="S4" s="8">
        <v>41729</v>
      </c>
      <c r="T4" s="8">
        <v>41791</v>
      </c>
      <c r="U4" s="8">
        <v>41912</v>
      </c>
      <c r="V4" s="9">
        <v>42004</v>
      </c>
      <c r="W4" s="9">
        <v>42094</v>
      </c>
      <c r="X4" s="9">
        <v>42156</v>
      </c>
      <c r="Y4" s="9">
        <v>42248</v>
      </c>
      <c r="Z4" s="9">
        <v>42369</v>
      </c>
      <c r="AA4" s="9">
        <v>42460</v>
      </c>
      <c r="AB4" s="9">
        <v>42522</v>
      </c>
      <c r="AC4" s="9">
        <v>42615</v>
      </c>
      <c r="AD4" s="9">
        <v>42735</v>
      </c>
      <c r="AE4" s="9">
        <v>42795</v>
      </c>
      <c r="AF4" s="9">
        <v>42887</v>
      </c>
      <c r="AG4" s="9">
        <v>42979</v>
      </c>
      <c r="AH4" s="9">
        <v>43070</v>
      </c>
      <c r="AI4" s="9">
        <f t="shared" ref="AI4:AJ4" si="3">+AI2</f>
        <v>43190</v>
      </c>
      <c r="AJ4" s="9">
        <f t="shared" si="3"/>
        <v>43281</v>
      </c>
      <c r="AK4" s="9">
        <v>43373</v>
      </c>
      <c r="AL4" s="9">
        <f>+AL2</f>
        <v>43435</v>
      </c>
      <c r="AM4" s="9">
        <v>43525</v>
      </c>
      <c r="AN4" s="9">
        <f>+AN2</f>
        <v>43617</v>
      </c>
      <c r="AO4" s="9">
        <f>+AO2</f>
        <v>43715</v>
      </c>
      <c r="AP4" s="9">
        <f>+AP2</f>
        <v>43830</v>
      </c>
      <c r="AQ4" s="9">
        <v>43891</v>
      </c>
      <c r="AR4" s="9">
        <v>43983</v>
      </c>
      <c r="AS4" s="9">
        <v>44075</v>
      </c>
      <c r="AT4" s="9">
        <v>44166</v>
      </c>
      <c r="AU4" s="9">
        <v>44256</v>
      </c>
      <c r="AV4" s="9">
        <v>44348</v>
      </c>
      <c r="AW4" s="9">
        <v>44440</v>
      </c>
      <c r="AX4" s="9">
        <v>44531</v>
      </c>
      <c r="AY4" s="9">
        <v>44621</v>
      </c>
      <c r="AZ4" s="9">
        <v>44713</v>
      </c>
      <c r="BA4" s="9">
        <v>44805</v>
      </c>
      <c r="BB4" s="9">
        <v>44896</v>
      </c>
      <c r="BC4" s="9">
        <v>44986</v>
      </c>
      <c r="BD4" s="9">
        <v>45078</v>
      </c>
      <c r="BE4" s="9">
        <v>45170</v>
      </c>
      <c r="BF4" s="9">
        <v>45261</v>
      </c>
      <c r="BG4" s="9">
        <v>45352</v>
      </c>
      <c r="BH4" s="9">
        <v>45444</v>
      </c>
      <c r="BI4" s="9">
        <v>45536</v>
      </c>
      <c r="BJ4" s="9">
        <v>45627</v>
      </c>
    </row>
    <row r="5" spans="1:78">
      <c r="A5" s="10" t="s">
        <v>3</v>
      </c>
      <c r="B5" s="11">
        <v>7097.5029999999997</v>
      </c>
      <c r="C5" s="11">
        <v>1937.44</v>
      </c>
      <c r="D5" s="11">
        <v>3932.23</v>
      </c>
      <c r="E5" s="11">
        <v>6001.1329999999998</v>
      </c>
      <c r="F5" s="11">
        <f>(+[1]Base!M7)</f>
        <v>8179.8890000000001</v>
      </c>
      <c r="G5" s="11">
        <f>(+[1]Base!N7)</f>
        <v>2528.3710000000001</v>
      </c>
      <c r="H5" s="11">
        <f>(+[1]Base!O7)</f>
        <v>5432.634</v>
      </c>
      <c r="I5" s="11">
        <f>(+[1]Base!P7)</f>
        <v>8281.9120000000003</v>
      </c>
      <c r="J5" s="11">
        <f>(+[1]Base!Q7)</f>
        <v>10834.843000000001</v>
      </c>
      <c r="K5" s="11">
        <f>(+[1]Base!R7)</f>
        <v>2866.712</v>
      </c>
      <c r="L5" s="11">
        <f>(+[1]Base!S7)</f>
        <v>5717.9440000000004</v>
      </c>
      <c r="M5" s="11">
        <f>(+[1]Base!T7)</f>
        <v>8562.4060000000009</v>
      </c>
      <c r="N5" s="11">
        <f>(+[1]Base!U7)</f>
        <v>11611.995000000001</v>
      </c>
      <c r="O5" s="11">
        <f>(+[1]Base!V7)</f>
        <v>2988.9769999999999</v>
      </c>
      <c r="P5" s="11">
        <f>(+[1]Base!W7)</f>
        <v>5721.7550000000001</v>
      </c>
      <c r="Q5" s="11">
        <f>(+[1]Base!X7)</f>
        <v>8594.8359999999993</v>
      </c>
      <c r="R5" s="11">
        <f>(+[1]Base!Y7)</f>
        <v>11210.718999999999</v>
      </c>
      <c r="S5" s="11">
        <f>(+[1]Base!Z7)</f>
        <v>2574.5149999999999</v>
      </c>
      <c r="T5" s="11">
        <f>(+[1]Base!AA7)</f>
        <v>5255.2870000000003</v>
      </c>
      <c r="U5" s="11">
        <f>(+[1]Base!AB7)</f>
        <v>7692.576</v>
      </c>
      <c r="V5" s="12">
        <f>(+[1]Base!AC7)</f>
        <v>9836.6450000000004</v>
      </c>
      <c r="W5" s="12">
        <f>(+[1]Base!AD7)</f>
        <v>1633.0119999999999</v>
      </c>
      <c r="X5" s="12">
        <f>(+[1]Base!AE7)</f>
        <v>3391.9319999999998</v>
      </c>
      <c r="Y5" s="12">
        <f>(+[1]Base!AF7)</f>
        <v>4965.8419999999996</v>
      </c>
      <c r="Z5" s="12">
        <f>(+[1]Base!AG7)</f>
        <v>6351.0110000000004</v>
      </c>
      <c r="AA5" s="12">
        <f>(+[1]Base!AH7)</f>
        <v>1122.943</v>
      </c>
      <c r="AB5" s="12">
        <f>(+[1]Base!AI7)</f>
        <v>2460.2939999999999</v>
      </c>
      <c r="AC5" s="12">
        <f>(+[1]Base!AJ7)</f>
        <v>3797.8679999999999</v>
      </c>
      <c r="AD5" s="12">
        <v>5217.0630000000001</v>
      </c>
      <c r="AE5" s="12">
        <v>1577.3510000000001</v>
      </c>
      <c r="AF5" s="12">
        <v>3103.3040000000001</v>
      </c>
      <c r="AG5" s="13">
        <v>4697.9979999999996</v>
      </c>
      <c r="AH5" s="13">
        <v>6420.1629999999996</v>
      </c>
      <c r="AI5" s="13">
        <v>1992.836</v>
      </c>
      <c r="AJ5" s="13">
        <v>4158.326</v>
      </c>
      <c r="AK5" s="13">
        <v>6280.0219999999999</v>
      </c>
      <c r="AL5" s="13">
        <v>8304.8559999999998</v>
      </c>
      <c r="AM5" s="13">
        <v>1914.6579999999999</v>
      </c>
      <c r="AN5" s="13">
        <v>3912.2919999999999</v>
      </c>
      <c r="AO5" s="13">
        <v>5797.7690000000002</v>
      </c>
      <c r="AP5" s="14">
        <v>7628.473</v>
      </c>
      <c r="AQ5" s="13">
        <v>1761.367</v>
      </c>
      <c r="AR5" s="13">
        <v>2508.6410000000001</v>
      </c>
      <c r="AS5" s="13">
        <v>3619.884</v>
      </c>
      <c r="AT5" s="13">
        <v>4891.4250000000002</v>
      </c>
      <c r="AU5" s="13">
        <v>1603.078</v>
      </c>
      <c r="AV5" s="13">
        <v>3294.261</v>
      </c>
      <c r="AW5" s="13">
        <v>5372.0540000000001</v>
      </c>
      <c r="AX5" s="13">
        <v>7654.933</v>
      </c>
      <c r="AY5" s="13">
        <v>2846.134</v>
      </c>
      <c r="AZ5" s="13">
        <v>6326.7939999999999</v>
      </c>
      <c r="BA5" s="13">
        <v>9407.357</v>
      </c>
      <c r="BB5" s="13">
        <v>12324.17</v>
      </c>
      <c r="BC5" s="13">
        <v>2929.212</v>
      </c>
      <c r="BD5" s="13">
        <v>5396.2950000000001</v>
      </c>
      <c r="BE5" s="13">
        <v>8023.5309999999999</v>
      </c>
      <c r="BF5" s="13">
        <v>10639.710999999999</v>
      </c>
      <c r="BG5" s="13">
        <v>2504.8440000000001</v>
      </c>
      <c r="BH5" s="13">
        <v>4937.2389999999996</v>
      </c>
      <c r="BI5" s="13">
        <v>7303.2139999999999</v>
      </c>
      <c r="BJ5" s="13">
        <v>9353.02</v>
      </c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</row>
    <row r="6" spans="1:78" outlineLevel="1">
      <c r="A6" s="15" t="s">
        <v>4</v>
      </c>
      <c r="B6" s="16">
        <v>-0.41741285944728984</v>
      </c>
      <c r="C6" s="16">
        <v>0.23867971513639971</v>
      </c>
      <c r="D6" s="16">
        <v>0.2965641082455599</v>
      </c>
      <c r="E6" s="16">
        <v>0.20734850737530533</v>
      </c>
      <c r="F6" s="16">
        <f>+F5/B5-1</f>
        <v>0.15250236597293454</v>
      </c>
      <c r="G6" s="16">
        <f t="shared" ref="G6:AC6" si="4">+G5/C5-1</f>
        <v>0.30500609051118999</v>
      </c>
      <c r="H6" s="16">
        <f t="shared" si="4"/>
        <v>0.3815656764736548</v>
      </c>
      <c r="I6" s="16">
        <f t="shared" si="4"/>
        <v>0.38005806570192679</v>
      </c>
      <c r="J6" s="16">
        <f t="shared" si="4"/>
        <v>0.32457090799153887</v>
      </c>
      <c r="K6" s="16">
        <f t="shared" si="4"/>
        <v>0.1338177822795783</v>
      </c>
      <c r="L6" s="16">
        <f t="shared" si="4"/>
        <v>5.2517802598150531E-2</v>
      </c>
      <c r="M6" s="16">
        <f t="shared" si="4"/>
        <v>3.3868266168488592E-2</v>
      </c>
      <c r="N6" s="16">
        <f t="shared" si="4"/>
        <v>7.1727112243343161E-2</v>
      </c>
      <c r="O6" s="16">
        <f t="shared" si="4"/>
        <v>4.264990693170434E-2</v>
      </c>
      <c r="P6" s="16">
        <f t="shared" si="4"/>
        <v>6.664983077833142E-4</v>
      </c>
      <c r="Q6" s="16">
        <f t="shared" si="4"/>
        <v>3.7874868348917179E-3</v>
      </c>
      <c r="R6" s="16">
        <f t="shared" si="4"/>
        <v>-3.4557024869542374E-2</v>
      </c>
      <c r="S6" s="16">
        <f t="shared" si="4"/>
        <v>-0.13866349590512073</v>
      </c>
      <c r="T6" s="16">
        <f t="shared" si="4"/>
        <v>-8.152533619492619E-2</v>
      </c>
      <c r="U6" s="16">
        <f t="shared" si="4"/>
        <v>-0.10497698850798309</v>
      </c>
      <c r="V6" s="17">
        <f t="shared" si="4"/>
        <v>-0.12256787454934859</v>
      </c>
      <c r="W6" s="17">
        <f t="shared" si="4"/>
        <v>-0.36570111263674909</v>
      </c>
      <c r="X6" s="17">
        <f t="shared" si="4"/>
        <v>-0.35456769535136723</v>
      </c>
      <c r="Y6" s="17">
        <f t="shared" si="4"/>
        <v>-0.35446305632859532</v>
      </c>
      <c r="Z6" s="17">
        <f t="shared" si="4"/>
        <v>-0.35435191571923152</v>
      </c>
      <c r="AA6" s="17">
        <f t="shared" si="4"/>
        <v>-0.31234859266190329</v>
      </c>
      <c r="AB6" s="17">
        <f t="shared" si="4"/>
        <v>-0.27466293545979104</v>
      </c>
      <c r="AC6" s="17">
        <f t="shared" si="4"/>
        <v>-0.23520160327291928</v>
      </c>
      <c r="AD6" s="17">
        <v>-0.17854606140660134</v>
      </c>
      <c r="AE6" s="17">
        <v>0.40465811710834854</v>
      </c>
      <c r="AF6" s="17">
        <v>0.26135494375875412</v>
      </c>
      <c r="AG6" s="17">
        <v>0.2370092904756036</v>
      </c>
      <c r="AH6" s="17">
        <v>0.23060867771771187</v>
      </c>
      <c r="AI6" s="17">
        <v>0.26340681306823899</v>
      </c>
      <c r="AJ6" s="17">
        <v>0.33996733803713708</v>
      </c>
      <c r="AK6" s="17">
        <v>0.3367442898017412</v>
      </c>
      <c r="AL6" s="17">
        <v>0.29355843457557085</v>
      </c>
      <c r="AM6" s="17">
        <v>-0.76945319702111636</v>
      </c>
      <c r="AN6" s="17">
        <v>1.0433372435181636</v>
      </c>
      <c r="AO6" s="17">
        <v>-7.679160996569756E-2</v>
      </c>
      <c r="AP6" s="18">
        <v>-8.1444277901988937E-2</v>
      </c>
      <c r="AQ6" s="17">
        <v>-8.0061817828562587E-2</v>
      </c>
      <c r="AR6" s="17">
        <v>-0.35877971276172638</v>
      </c>
      <c r="AS6" s="17">
        <v>-0.37564190639537387</v>
      </c>
      <c r="AT6" s="17">
        <v>-0.35879369304970987</v>
      </c>
      <c r="AU6" s="17">
        <v>-8.9867131608574513E-2</v>
      </c>
      <c r="AV6" s="17">
        <v>0.31316557450826954</v>
      </c>
      <c r="AW6" s="17">
        <v>0.48404037256442467</v>
      </c>
      <c r="AX6" s="17">
        <v>0.56496992185303863</v>
      </c>
      <c r="AY6" s="17">
        <v>0.77541828906640853</v>
      </c>
      <c r="AZ6" s="17">
        <v>0.92055031462291548</v>
      </c>
      <c r="BA6" s="17">
        <v>0.7511657552213733</v>
      </c>
      <c r="BB6" s="17">
        <v>0.60996445037467995</v>
      </c>
      <c r="BC6" s="17">
        <v>2.9189771107052565E-2</v>
      </c>
      <c r="BD6" s="17">
        <v>-0.14707275122281516</v>
      </c>
      <c r="BE6" s="17">
        <v>-0.14710040237656552</v>
      </c>
      <c r="BF6" s="17">
        <v>-0.13667930578692122</v>
      </c>
      <c r="BG6" s="17">
        <v>-0.14487445770398322</v>
      </c>
      <c r="BH6" s="17">
        <v>-8.5068736976017911E-2</v>
      </c>
      <c r="BI6" s="17">
        <v>-8.9775561408063309E-2</v>
      </c>
      <c r="BJ6" s="17">
        <v>-0.12093289000048957</v>
      </c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</row>
    <row r="7" spans="1:78" ht="13.5" thickBot="1">
      <c r="A7" s="19" t="s">
        <v>5</v>
      </c>
      <c r="B7" s="20">
        <v>-6834.8434989999996</v>
      </c>
      <c r="C7" s="20">
        <v>-1909.807</v>
      </c>
      <c r="D7" s="20">
        <v>-3839.9720000000002</v>
      </c>
      <c r="E7" s="20">
        <v>-5918.9340000000002</v>
      </c>
      <c r="F7" s="20">
        <f>(+[1]Base!M8)</f>
        <v>-7933.8440000000001</v>
      </c>
      <c r="G7" s="20">
        <f>(+[1]Base!N8)</f>
        <v>-2403.2150000000001</v>
      </c>
      <c r="H7" s="20">
        <f>(+[1]Base!O8)</f>
        <v>-5197.8549999999996</v>
      </c>
      <c r="I7" s="20">
        <f>(+[1]Base!P8)</f>
        <v>-8034.3919999999998</v>
      </c>
      <c r="J7" s="20">
        <f>(+[1]Base!Q8)</f>
        <v>-10662.555</v>
      </c>
      <c r="K7" s="20">
        <f>(+[1]Base!R8)</f>
        <v>-2936.0010000000002</v>
      </c>
      <c r="L7" s="20">
        <f>(+[1]Base!S8)</f>
        <v>-5814.2979999999998</v>
      </c>
      <c r="M7" s="20">
        <f>(+[1]Base!T8)</f>
        <v>-8689.7029999999995</v>
      </c>
      <c r="N7" s="20">
        <f>(+[1]Base!U8)</f>
        <v>-11777.912</v>
      </c>
      <c r="O7" s="20">
        <f>(+[1]Base!V8)</f>
        <v>-2784.866</v>
      </c>
      <c r="P7" s="20">
        <f>(+[1]Base!W8)</f>
        <v>-5375.5370000000003</v>
      </c>
      <c r="Q7" s="20">
        <f>(+[1]Base!X8)</f>
        <v>-8080.3149999999996</v>
      </c>
      <c r="R7" s="20">
        <f>(+[1]Base!Y8)</f>
        <v>-10637.695</v>
      </c>
      <c r="S7" s="20">
        <f>(+[1]Base!Z8)</f>
        <v>-2447.558</v>
      </c>
      <c r="T7" s="20">
        <f>(+[1]Base!AA8)</f>
        <v>-5018.8789999999999</v>
      </c>
      <c r="U7" s="20">
        <f>(+[1]Base!AB8)</f>
        <v>-7338.3140000000003</v>
      </c>
      <c r="V7" s="21">
        <f>(+[1]Base!AC8)</f>
        <v>-9358.098</v>
      </c>
      <c r="W7" s="21">
        <f>(+[1]Base!AD8)</f>
        <v>-1461.8710000000001</v>
      </c>
      <c r="X7" s="21">
        <f>(+[1]Base!AE8)</f>
        <v>-3033.3609999999999</v>
      </c>
      <c r="Y7" s="21">
        <f>(+[1]Base!AF8)</f>
        <v>-4381.7709999999997</v>
      </c>
      <c r="Z7" s="21">
        <f>(+[1]Base!AG8)</f>
        <v>-5708.0559999999996</v>
      </c>
      <c r="AA7" s="21">
        <f>(+[1]Base!AH8)</f>
        <v>-962.17399999999998</v>
      </c>
      <c r="AB7" s="21">
        <f>(+[1]Base!AI8)</f>
        <v>-2140.09</v>
      </c>
      <c r="AC7" s="21">
        <f>(+[1]Base!AJ8)</f>
        <v>-3353.2710000000002</v>
      </c>
      <c r="AD7" s="21">
        <v>-4669.8580000000002</v>
      </c>
      <c r="AE7" s="21">
        <v>-1474.0409999999999</v>
      </c>
      <c r="AF7" s="21">
        <v>-2869.5740000000001</v>
      </c>
      <c r="AG7" s="22">
        <v>-4312.3130000000001</v>
      </c>
      <c r="AH7" s="22">
        <v>-5913.2370000000001</v>
      </c>
      <c r="AI7" s="22">
        <v>-1892.7639999999999</v>
      </c>
      <c r="AJ7" s="22">
        <v>-3958.5059999999999</v>
      </c>
      <c r="AK7" s="22">
        <v>-6009.7250000000004</v>
      </c>
      <c r="AL7" s="22">
        <v>-7964.0159999999996</v>
      </c>
      <c r="AM7" s="22">
        <v>-1796.4590000000001</v>
      </c>
      <c r="AN7" s="22">
        <v>-3672.2</v>
      </c>
      <c r="AO7" s="22">
        <v>-5461.8389999999999</v>
      </c>
      <c r="AP7" s="23">
        <v>-7168.7979999999998</v>
      </c>
      <c r="AQ7" s="22">
        <v>-1735.1849999999999</v>
      </c>
      <c r="AR7" s="22">
        <v>-2500.605</v>
      </c>
      <c r="AS7" s="22">
        <v>-3508.9090000000001</v>
      </c>
      <c r="AT7" s="22">
        <v>-4649.3860000000004</v>
      </c>
      <c r="AU7" s="22">
        <v>-1454.787</v>
      </c>
      <c r="AV7" s="22">
        <v>-3002.4949999999999</v>
      </c>
      <c r="AW7" s="22">
        <v>-4893.2820000000002</v>
      </c>
      <c r="AX7" s="22">
        <v>-7018.2579999999998</v>
      </c>
      <c r="AY7" s="22">
        <v>-2578.509</v>
      </c>
      <c r="AZ7" s="22">
        <v>-5560.241</v>
      </c>
      <c r="BA7" s="22">
        <v>-8383.6370000000006</v>
      </c>
      <c r="BB7" s="22">
        <v>-11017.15</v>
      </c>
      <c r="BC7" s="22">
        <v>-2435.7820000000002</v>
      </c>
      <c r="BD7" s="22">
        <v>-4664.6130000000003</v>
      </c>
      <c r="BE7" s="22">
        <v>-6919.7269999999999</v>
      </c>
      <c r="BF7" s="22">
        <v>-9244.2170000000006</v>
      </c>
      <c r="BG7" s="22">
        <v>-2265.4839999999999</v>
      </c>
      <c r="BH7" s="22">
        <v>-4487.3239999999996</v>
      </c>
      <c r="BI7" s="22">
        <v>-6539.5050000000001</v>
      </c>
      <c r="BJ7" s="22">
        <v>-8320.3469999999998</v>
      </c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</row>
    <row r="8" spans="1:78">
      <c r="A8" s="10" t="s">
        <v>6</v>
      </c>
      <c r="B8" s="11">
        <v>262.65950100000009</v>
      </c>
      <c r="C8" s="11">
        <v>27.633000000000038</v>
      </c>
      <c r="D8" s="11">
        <v>92.257999999999811</v>
      </c>
      <c r="E8" s="11">
        <v>82.198999999999614</v>
      </c>
      <c r="F8" s="11">
        <f t="shared" ref="F8:AL8" si="5">(+F5+F7)</f>
        <v>246.04500000000007</v>
      </c>
      <c r="G8" s="11">
        <f t="shared" si="5"/>
        <v>125.15599999999995</v>
      </c>
      <c r="H8" s="11">
        <f t="shared" si="5"/>
        <v>234.77900000000045</v>
      </c>
      <c r="I8" s="11">
        <f t="shared" si="5"/>
        <v>247.52000000000044</v>
      </c>
      <c r="J8" s="11">
        <f t="shared" si="5"/>
        <v>172.28800000000047</v>
      </c>
      <c r="K8" s="11">
        <f t="shared" si="5"/>
        <v>-69.289000000000215</v>
      </c>
      <c r="L8" s="11">
        <f t="shared" si="5"/>
        <v>-96.35399999999936</v>
      </c>
      <c r="M8" s="11">
        <f t="shared" si="5"/>
        <v>-127.29699999999866</v>
      </c>
      <c r="N8" s="11">
        <f t="shared" si="5"/>
        <v>-165.91699999999946</v>
      </c>
      <c r="O8" s="11">
        <f t="shared" si="5"/>
        <v>204.11099999999988</v>
      </c>
      <c r="P8" s="11">
        <f t="shared" si="5"/>
        <v>346.21799999999985</v>
      </c>
      <c r="Q8" s="11">
        <f t="shared" si="5"/>
        <v>514.52099999999973</v>
      </c>
      <c r="R8" s="11">
        <f t="shared" si="5"/>
        <v>573.02399999999943</v>
      </c>
      <c r="S8" s="11">
        <f t="shared" si="5"/>
        <v>126.95699999999988</v>
      </c>
      <c r="T8" s="11">
        <f t="shared" si="5"/>
        <v>236.40800000000036</v>
      </c>
      <c r="U8" s="11">
        <f t="shared" si="5"/>
        <v>354.26199999999972</v>
      </c>
      <c r="V8" s="12">
        <f t="shared" si="5"/>
        <v>478.54700000000048</v>
      </c>
      <c r="W8" s="12">
        <f t="shared" si="5"/>
        <v>171.14099999999985</v>
      </c>
      <c r="X8" s="12">
        <f t="shared" si="5"/>
        <v>358.57099999999991</v>
      </c>
      <c r="Y8" s="12">
        <f t="shared" si="5"/>
        <v>584.07099999999991</v>
      </c>
      <c r="Z8" s="12">
        <f t="shared" si="5"/>
        <v>642.95500000000084</v>
      </c>
      <c r="AA8" s="12">
        <f t="shared" si="5"/>
        <v>160.76900000000001</v>
      </c>
      <c r="AB8" s="12">
        <f t="shared" si="5"/>
        <v>320.20399999999972</v>
      </c>
      <c r="AC8" s="12">
        <f t="shared" si="5"/>
        <v>444.59699999999975</v>
      </c>
      <c r="AD8" s="12">
        <f t="shared" si="5"/>
        <v>547.20499999999993</v>
      </c>
      <c r="AE8" s="12">
        <f t="shared" si="5"/>
        <v>103.31000000000017</v>
      </c>
      <c r="AF8" s="12">
        <f t="shared" si="5"/>
        <v>233.73000000000002</v>
      </c>
      <c r="AG8" s="13">
        <f t="shared" si="5"/>
        <v>385.68499999999949</v>
      </c>
      <c r="AH8" s="13">
        <f t="shared" si="5"/>
        <v>506.92599999999948</v>
      </c>
      <c r="AI8" s="13">
        <f t="shared" si="5"/>
        <v>100.07200000000012</v>
      </c>
      <c r="AJ8" s="13">
        <f t="shared" si="5"/>
        <v>199.82000000000016</v>
      </c>
      <c r="AK8" s="13">
        <v>270.29699999999957</v>
      </c>
      <c r="AL8" s="13">
        <f t="shared" si="5"/>
        <v>340.84000000000015</v>
      </c>
      <c r="AM8" s="13">
        <v>118.19899999999984</v>
      </c>
      <c r="AN8" s="13">
        <f>(+AN5+AN7)</f>
        <v>240.0920000000001</v>
      </c>
      <c r="AO8" s="13">
        <f t="shared" ref="AO8:AP8" si="6">(+AO5+AO7)</f>
        <v>335.93000000000029</v>
      </c>
      <c r="AP8" s="14">
        <f t="shared" si="6"/>
        <v>459.67500000000018</v>
      </c>
      <c r="AQ8" s="14">
        <f>(+AQ5+AQ7)</f>
        <v>26.182000000000016</v>
      </c>
      <c r="AR8" s="14">
        <f>(+AR5+AR7)</f>
        <v>8.0360000000000582</v>
      </c>
      <c r="AS8" s="14">
        <f>(+AS5+AS7)</f>
        <v>110.97499999999991</v>
      </c>
      <c r="AT8" s="14">
        <f t="shared" ref="AT8:BB8" si="7">(+AT5+AT7)</f>
        <v>242.03899999999976</v>
      </c>
      <c r="AU8" s="14">
        <f t="shared" si="7"/>
        <v>148.29099999999994</v>
      </c>
      <c r="AV8" s="14">
        <f t="shared" si="7"/>
        <v>291.76600000000008</v>
      </c>
      <c r="AW8" s="14">
        <f t="shared" si="7"/>
        <v>478.77199999999993</v>
      </c>
      <c r="AX8" s="14">
        <f t="shared" si="7"/>
        <v>636.67500000000018</v>
      </c>
      <c r="AY8" s="14">
        <f t="shared" si="7"/>
        <v>267.625</v>
      </c>
      <c r="AZ8" s="14">
        <f t="shared" si="7"/>
        <v>766.55299999999988</v>
      </c>
      <c r="BA8" s="14">
        <f t="shared" si="7"/>
        <v>1023.7199999999993</v>
      </c>
      <c r="BB8" s="14">
        <f t="shared" si="7"/>
        <v>1307.0200000000004</v>
      </c>
      <c r="BC8" s="14">
        <v>493.42999999999984</v>
      </c>
      <c r="BD8" s="14">
        <v>731.68199999999979</v>
      </c>
      <c r="BE8" s="14">
        <v>1103.8040000000001</v>
      </c>
      <c r="BF8" s="14">
        <v>1395.4939999999988</v>
      </c>
      <c r="BG8" s="14">
        <v>239.36000000000013</v>
      </c>
      <c r="BH8" s="14">
        <v>449.91499999999996</v>
      </c>
      <c r="BI8" s="14">
        <v>763.70899999999983</v>
      </c>
      <c r="BJ8" s="14">
        <v>1032.6730000000007</v>
      </c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</row>
    <row r="9" spans="1:78">
      <c r="A9" s="15" t="s">
        <v>7</v>
      </c>
      <c r="B9" s="16">
        <v>3.7007311021918565E-2</v>
      </c>
      <c r="C9" s="16">
        <v>1.4262635229994238E-2</v>
      </c>
      <c r="D9" s="16">
        <v>2.3462005020052187E-2</v>
      </c>
      <c r="E9" s="16">
        <v>1.3697246836555634E-2</v>
      </c>
      <c r="F9" s="16">
        <f t="shared" ref="F9:AL9" si="8">(+F8/F5)</f>
        <v>3.0079259021730011E-2</v>
      </c>
      <c r="G9" s="16">
        <f t="shared" si="8"/>
        <v>4.950064685918322E-2</v>
      </c>
      <c r="H9" s="16">
        <f t="shared" si="8"/>
        <v>4.3216421352883415E-2</v>
      </c>
      <c r="I9" s="16">
        <f t="shared" si="8"/>
        <v>2.9886818406184519E-2</v>
      </c>
      <c r="J9" s="16">
        <f t="shared" si="8"/>
        <v>1.590129178613852E-2</v>
      </c>
      <c r="K9" s="16">
        <f t="shared" si="8"/>
        <v>-2.4170199168943449E-2</v>
      </c>
      <c r="L9" s="16">
        <f t="shared" si="8"/>
        <v>-1.6851161886160367E-2</v>
      </c>
      <c r="M9" s="16">
        <f t="shared" si="8"/>
        <v>-1.4866966130781306E-2</v>
      </c>
      <c r="N9" s="16">
        <f t="shared" si="8"/>
        <v>-1.4288414695321472E-2</v>
      </c>
      <c r="O9" s="16">
        <f t="shared" si="8"/>
        <v>6.8287912553358518E-2</v>
      </c>
      <c r="P9" s="16">
        <f t="shared" si="8"/>
        <v>6.0509057098739785E-2</v>
      </c>
      <c r="Q9" s="16">
        <f t="shared" si="8"/>
        <v>5.9863969481209388E-2</v>
      </c>
      <c r="R9" s="16">
        <f t="shared" si="8"/>
        <v>5.1113938365594525E-2</v>
      </c>
      <c r="S9" s="16">
        <f t="shared" si="8"/>
        <v>4.9312977395742454E-2</v>
      </c>
      <c r="T9" s="16">
        <f t="shared" si="8"/>
        <v>4.498479340899942E-2</v>
      </c>
      <c r="U9" s="16">
        <f t="shared" si="8"/>
        <v>4.6052453690415239E-2</v>
      </c>
      <c r="V9" s="17">
        <f t="shared" si="8"/>
        <v>4.8649412477526681E-2</v>
      </c>
      <c r="W9" s="17">
        <f t="shared" si="8"/>
        <v>0.10480082203927457</v>
      </c>
      <c r="X9" s="17">
        <f t="shared" si="8"/>
        <v>0.10571290933898438</v>
      </c>
      <c r="Y9" s="17">
        <f t="shared" si="8"/>
        <v>0.11761771719680165</v>
      </c>
      <c r="Z9" s="24">
        <f t="shared" si="8"/>
        <v>0.10123663775735876</v>
      </c>
      <c r="AA9" s="24">
        <f t="shared" si="8"/>
        <v>0.14316755169229428</v>
      </c>
      <c r="AB9" s="24">
        <f t="shared" si="8"/>
        <v>0.13014867328863938</v>
      </c>
      <c r="AC9" s="24">
        <f t="shared" si="8"/>
        <v>0.11706489009096677</v>
      </c>
      <c r="AD9" s="24">
        <f t="shared" si="8"/>
        <v>0.10488755838294457</v>
      </c>
      <c r="AE9" s="24">
        <f t="shared" si="8"/>
        <v>6.5495885189789826E-2</v>
      </c>
      <c r="AF9" s="24">
        <f t="shared" si="8"/>
        <v>7.5316501380464182E-2</v>
      </c>
      <c r="AG9" s="24">
        <f t="shared" si="8"/>
        <v>8.2095607533251291E-2</v>
      </c>
      <c r="AH9" s="24">
        <f t="shared" si="8"/>
        <v>7.8958431429233103E-2</v>
      </c>
      <c r="AI9" s="24">
        <f t="shared" si="8"/>
        <v>5.0215873258010253E-2</v>
      </c>
      <c r="AJ9" s="24">
        <f t="shared" si="8"/>
        <v>4.8052990554372156E-2</v>
      </c>
      <c r="AK9" s="24">
        <v>4.3040772787101632E-2</v>
      </c>
      <c r="AL9" s="24">
        <f t="shared" si="8"/>
        <v>4.1041048755089814E-2</v>
      </c>
      <c r="AM9" s="24">
        <v>6.1733740438240065E-2</v>
      </c>
      <c r="AN9" s="24">
        <f>(+AN8/AN5)</f>
        <v>6.1368629948889322E-2</v>
      </c>
      <c r="AO9" s="24">
        <f t="shared" ref="AO9:AP9" si="9">(+AO8/AO5)</f>
        <v>5.794125291987319E-2</v>
      </c>
      <c r="AP9" s="25">
        <f t="shared" si="9"/>
        <v>6.0257799955508812E-2</v>
      </c>
      <c r="AQ9" s="25">
        <f>(+AQ8/AQ5)</f>
        <v>1.4864590968265E-2</v>
      </c>
      <c r="AR9" s="25">
        <f>(+AR8/AR5)</f>
        <v>3.2033280170419196E-3</v>
      </c>
      <c r="AS9" s="25">
        <f>(+AS8/AS5)</f>
        <v>3.0657059728985765E-2</v>
      </c>
      <c r="AT9" s="25">
        <f t="shared" ref="AT9:AX9" si="10">(+AT8/AT5)</f>
        <v>4.9482308325283483E-2</v>
      </c>
      <c r="AU9" s="25">
        <f t="shared" si="10"/>
        <v>9.2503920582778842E-2</v>
      </c>
      <c r="AV9" s="25">
        <f t="shared" si="10"/>
        <v>8.8567967140429998E-2</v>
      </c>
      <c r="AW9" s="25">
        <f t="shared" si="10"/>
        <v>8.9122707999584508E-2</v>
      </c>
      <c r="AX9" s="25">
        <f t="shared" si="10"/>
        <v>8.3171857937881385E-2</v>
      </c>
      <c r="AY9" s="25">
        <f>(+AY8/AY5)</f>
        <v>9.4031061081452941E-2</v>
      </c>
      <c r="AZ9" s="25">
        <f>(+AZ8/AZ5)</f>
        <v>0.12115978487682702</v>
      </c>
      <c r="BA9" s="25">
        <f>(+BA8/BA5)</f>
        <v>0.10882121301445234</v>
      </c>
      <c r="BB9" s="25">
        <f>(+BB8/BB5)</f>
        <v>0.10605338939660849</v>
      </c>
      <c r="BC9" s="25">
        <v>0.16845144701032216</v>
      </c>
      <c r="BD9" s="25">
        <v>0.13558969626382542</v>
      </c>
      <c r="BE9" s="25">
        <v>0.13757085253362891</v>
      </c>
      <c r="BF9" s="25">
        <v>0.13115901362358423</v>
      </c>
      <c r="BG9" s="25">
        <v>9.555884518157623E-2</v>
      </c>
      <c r="BH9" s="25">
        <v>9.11268423505526E-2</v>
      </c>
      <c r="BI9" s="25">
        <v>0.10457163106544595</v>
      </c>
      <c r="BJ9" s="25">
        <v>0.11041064811151913</v>
      </c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</row>
    <row r="10" spans="1:78">
      <c r="A10" s="26" t="s">
        <v>8</v>
      </c>
      <c r="B10" s="27">
        <v>-81.99</v>
      </c>
      <c r="C10" s="27">
        <v>-22.643000000000001</v>
      </c>
      <c r="D10" s="27">
        <v>-47.277999999999999</v>
      </c>
      <c r="E10" s="27">
        <v>-60.256</v>
      </c>
      <c r="F10" s="27">
        <f>+[1]Base!M13+[1]Base!M12</f>
        <v>-104.226</v>
      </c>
      <c r="G10" s="27">
        <f>+[1]Base!N13+[1]Base!N12</f>
        <v>-19.507000000000001</v>
      </c>
      <c r="H10" s="27">
        <f>+[1]Base!O13+[1]Base!O12</f>
        <v>-42.374000000000002</v>
      </c>
      <c r="I10" s="27">
        <f>+[1]Base!P13+[1]Base!P12</f>
        <v>-66.236999999999995</v>
      </c>
      <c r="J10" s="27">
        <f>+[1]Base!Q13+[1]Base!Q12</f>
        <v>-84.667000000000002</v>
      </c>
      <c r="K10" s="27">
        <f>+[1]Base!R13+[1]Base!R12</f>
        <v>-21.140999999999998</v>
      </c>
      <c r="L10" s="27">
        <f>+[1]Base!S13+[1]Base!S12</f>
        <v>-43.454999999999998</v>
      </c>
      <c r="M10" s="27">
        <f>+[1]Base!T13+[1]Base!T12</f>
        <v>-65.238</v>
      </c>
      <c r="N10" s="27">
        <f>+[1]Base!U13+[1]Base!U12</f>
        <v>-88.15</v>
      </c>
      <c r="O10" s="27">
        <f>+[1]Base!V13+[1]Base!V12</f>
        <v>-62.426999999999992</v>
      </c>
      <c r="P10" s="27">
        <f>+[1]Base!W13+[1]Base!W12</f>
        <v>-134.48099999999999</v>
      </c>
      <c r="Q10" s="27">
        <f>+[1]Base!X13+[1]Base!X12</f>
        <v>-198.79699999999997</v>
      </c>
      <c r="R10" s="27">
        <f>+[1]Base!Y13+[1]Base!Y12</f>
        <v>-270.04300000000001</v>
      </c>
      <c r="S10" s="27">
        <f>+[1]Base!Z13+[1]Base!Z12</f>
        <v>-59.643000000000001</v>
      </c>
      <c r="T10" s="27">
        <f>+[1]Base!AA13+[1]Base!AA12</f>
        <v>-129.05099999999999</v>
      </c>
      <c r="U10" s="27">
        <f>+[1]Base!AB13+[1]Base!AB12</f>
        <v>-181.166</v>
      </c>
      <c r="V10" s="28">
        <f>+[1]Base!AC13+[1]Base!AC12</f>
        <v>-247.10500000000002</v>
      </c>
      <c r="W10" s="28">
        <f>+[1]Base!AD13+[1]Base!AD12</f>
        <v>-70.156999999999996</v>
      </c>
      <c r="X10" s="28">
        <f>+[1]Base!AE13+[1]Base!AE12</f>
        <v>-139.75299999999999</v>
      </c>
      <c r="Y10" s="28">
        <f>+[1]Base!AF13+[1]Base!AF12</f>
        <v>-211.21600000000001</v>
      </c>
      <c r="Z10" s="28">
        <f>+[1]Base!AG13+[1]Base!AG12</f>
        <v>-291.99099999999999</v>
      </c>
      <c r="AA10" s="28">
        <f>+[1]Base!AH13+[1]Base!AH12</f>
        <v>-75.83</v>
      </c>
      <c r="AB10" s="28">
        <f>+[1]Base!AI13+[1]Base!AI12</f>
        <v>-147.23099999999999</v>
      </c>
      <c r="AC10" s="28">
        <f>+[1]Base!AJ13+[1]Base!AJ12</f>
        <v>-219.06299999999999</v>
      </c>
      <c r="AD10" s="28">
        <v>-306.92599999999999</v>
      </c>
      <c r="AE10" s="28">
        <v>-80.58</v>
      </c>
      <c r="AF10" s="28">
        <v>-159.30000000000001</v>
      </c>
      <c r="AG10" s="29">
        <v>-241.16700000000003</v>
      </c>
      <c r="AH10" s="29">
        <v>-341.33699999999999</v>
      </c>
      <c r="AI10" s="29">
        <v>-91.001000000000005</v>
      </c>
      <c r="AJ10" s="29">
        <v>-185.04300000000001</v>
      </c>
      <c r="AK10" s="29">
        <v>-260.99099999999999</v>
      </c>
      <c r="AL10" s="29">
        <v>-372.52</v>
      </c>
      <c r="AM10" s="29">
        <v>-75.158999999999992</v>
      </c>
      <c r="AN10" s="29">
        <v>-151.166</v>
      </c>
      <c r="AO10" s="29">
        <v>-221.523</v>
      </c>
      <c r="AP10" s="30">
        <v>-299.18400000000003</v>
      </c>
      <c r="AQ10" s="29">
        <v>-65.38900000000001</v>
      </c>
      <c r="AR10" s="29">
        <v>-120.408</v>
      </c>
      <c r="AS10" s="29">
        <v>-171.49900000000002</v>
      </c>
      <c r="AT10" s="29">
        <v>-231.04000000000002</v>
      </c>
      <c r="AU10" s="29">
        <v>-60.944999999999993</v>
      </c>
      <c r="AV10" s="29">
        <v>-115.99699999999999</v>
      </c>
      <c r="AW10" s="29">
        <v>-175.62199999999999</v>
      </c>
      <c r="AX10" s="29">
        <v>-239.126</v>
      </c>
      <c r="AY10" s="29">
        <v>-72.16</v>
      </c>
      <c r="AZ10" s="29">
        <v>-132.03</v>
      </c>
      <c r="BA10" s="29">
        <v>-200.15100000000001</v>
      </c>
      <c r="BB10" s="29">
        <v>-290.16300000000001</v>
      </c>
      <c r="BC10" s="29">
        <v>-98.058999999999997</v>
      </c>
      <c r="BD10" s="29">
        <v>-189.845</v>
      </c>
      <c r="BE10" s="29">
        <v>-273.65899999999999</v>
      </c>
      <c r="BF10" s="29">
        <v>-361.37200000000001</v>
      </c>
      <c r="BG10" s="29">
        <v>-81.694999999999993</v>
      </c>
      <c r="BH10" s="29">
        <v>-168.155</v>
      </c>
      <c r="BI10" s="29">
        <v>-267.05</v>
      </c>
      <c r="BJ10" s="29">
        <v>-346.45600000000002</v>
      </c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</row>
    <row r="11" spans="1:78" ht="13.5" thickBot="1">
      <c r="A11" s="19" t="s">
        <v>9</v>
      </c>
      <c r="B11" s="20">
        <f>+[1]Base!I11+[1]Base!I14</f>
        <v>-20.498999999999995</v>
      </c>
      <c r="C11" s="20">
        <f>+[1]Base!J11+[1]Base!J14</f>
        <v>-15.831000000000001</v>
      </c>
      <c r="D11" s="20">
        <f>+[1]Base!K11+[1]Base!K14</f>
        <v>-22.168000000000003</v>
      </c>
      <c r="E11" s="20">
        <f>+[1]Base!L11+[1]Base!L14</f>
        <v>-2.1630000000000003</v>
      </c>
      <c r="F11" s="20">
        <f>+[1]Base!M11+[1]Base!M14</f>
        <v>-14.518999999999998</v>
      </c>
      <c r="G11" s="20">
        <f>+[1]Base!N11+[1]Base!N14</f>
        <v>-15.204000000000001</v>
      </c>
      <c r="H11" s="20">
        <f>+[1]Base!O11+[1]Base!O14</f>
        <v>-28.712</v>
      </c>
      <c r="I11" s="20">
        <f>+[1]Base!P11+[1]Base!P14</f>
        <v>-31.022000000000002</v>
      </c>
      <c r="J11" s="20">
        <f>+[1]Base!Q11+[1]Base!Q14</f>
        <v>-53.241000000000007</v>
      </c>
      <c r="K11" s="20">
        <f>+[1]Base!R11+[1]Base!R14</f>
        <v>-3.2749999999999999</v>
      </c>
      <c r="L11" s="20">
        <f>+[1]Base!S11+[1]Base!S14</f>
        <v>-9.3100000000000023</v>
      </c>
      <c r="M11" s="20">
        <f>+[1]Base!T11+[1]Base!T14</f>
        <v>-29.641999999999999</v>
      </c>
      <c r="N11" s="20">
        <f>+[1]Base!U11+[1]Base!U14</f>
        <v>-43.691000000000003</v>
      </c>
      <c r="O11" s="20">
        <f>+[1]Base!V11+[1]Base!V14</f>
        <v>-23.411999999999999</v>
      </c>
      <c r="P11" s="20">
        <f>+[1]Base!W11+[1]Base!W14</f>
        <v>-21.715</v>
      </c>
      <c r="Q11" s="20">
        <f>+[1]Base!X11+[1]Base!X14</f>
        <v>-28.6</v>
      </c>
      <c r="R11" s="20">
        <f>+[1]Base!Y11+[1]Base!Y14</f>
        <v>-33.727000000000004</v>
      </c>
      <c r="S11" s="20">
        <f>+[1]Base!Z11+[1]Base!Z14</f>
        <v>-4.947000000000001</v>
      </c>
      <c r="T11" s="20">
        <f>+[1]Base!AA11+[1]Base!AA14</f>
        <v>-19.252000000000002</v>
      </c>
      <c r="U11" s="20">
        <f>+[1]Base!AB11+[1]Base!AB14</f>
        <v>-23.806999999999999</v>
      </c>
      <c r="V11" s="21">
        <f>+[1]Base!AC11+[1]Base!AC14</f>
        <v>-3.1060000000000016</v>
      </c>
      <c r="W11" s="21">
        <f>+[1]Base!AD11+[1]Base!AD14</f>
        <v>-17.233000000000001</v>
      </c>
      <c r="X11" s="21">
        <f>+[1]Base!AE11+[1]Base!AE14</f>
        <v>-27.053999999999995</v>
      </c>
      <c r="Y11" s="21">
        <f>+[1]Base!AF11+[1]Base!AF14</f>
        <v>-27.017999999999997</v>
      </c>
      <c r="Z11" s="21">
        <f>+[1]Base!AG11+[1]Base!AG14</f>
        <v>-77.402000000000001</v>
      </c>
      <c r="AA11" s="21">
        <f>+[1]Base!AH11+[1]Base!AH14</f>
        <v>-3.6400000000000006</v>
      </c>
      <c r="AB11" s="21">
        <f>+[1]Base!AI11+[1]Base!AI14</f>
        <v>-20.648</v>
      </c>
      <c r="AC11" s="21">
        <f>+[1]Base!AJ11+[1]Base!AJ14</f>
        <v>-31.246000000000002</v>
      </c>
      <c r="AD11" s="21">
        <v>-38.966000000000008</v>
      </c>
      <c r="AE11" s="21">
        <v>-1.9870000000000001</v>
      </c>
      <c r="AF11" s="21">
        <v>-2.9299999999999997</v>
      </c>
      <c r="AG11" s="22">
        <v>-38.137999999999998</v>
      </c>
      <c r="AH11" s="22">
        <v>-66.739000000000004</v>
      </c>
      <c r="AI11" s="22">
        <v>24.265000000000001</v>
      </c>
      <c r="AJ11" s="22">
        <v>24.110000000000003</v>
      </c>
      <c r="AK11" s="22">
        <v>22.729000000000003</v>
      </c>
      <c r="AL11" s="22">
        <v>-216.49800000000002</v>
      </c>
      <c r="AM11" s="22">
        <v>-7.5600000000000005</v>
      </c>
      <c r="AN11" s="22">
        <v>-4.6530000000000022</v>
      </c>
      <c r="AO11" s="22">
        <v>-9.8049999999999997</v>
      </c>
      <c r="AP11" s="23">
        <v>-19.543999999999997</v>
      </c>
      <c r="AQ11" s="22">
        <v>-0.46300000000000008</v>
      </c>
      <c r="AR11" s="22">
        <v>2.3349999999999991</v>
      </c>
      <c r="AS11" s="22">
        <v>3.3589999999999982</v>
      </c>
      <c r="AT11" s="22">
        <v>10.25</v>
      </c>
      <c r="AU11" s="22">
        <v>-2.7360000000000002</v>
      </c>
      <c r="AV11" s="22">
        <v>5.5999999999999979</v>
      </c>
      <c r="AW11" s="22">
        <v>-6.1729999999999983</v>
      </c>
      <c r="AX11" s="22">
        <v>-5.5240000000000009</v>
      </c>
      <c r="AY11" s="22">
        <v>-0.26499999999999968</v>
      </c>
      <c r="AZ11" s="22">
        <v>9.1399999999999988</v>
      </c>
      <c r="BA11" s="22">
        <v>6.740000000000002</v>
      </c>
      <c r="BB11" s="22">
        <v>-7.8350000000000009</v>
      </c>
      <c r="BC11" s="22">
        <v>-6.6950000000000003</v>
      </c>
      <c r="BD11" s="22">
        <v>-2.0449999999999999</v>
      </c>
      <c r="BE11" s="22">
        <v>-1.8709999999999987</v>
      </c>
      <c r="BF11" s="22">
        <v>-191.09300000000002</v>
      </c>
      <c r="BG11" s="22">
        <v>-8.4740000000000002</v>
      </c>
      <c r="BH11" s="22">
        <v>-14.519000000000002</v>
      </c>
      <c r="BI11" s="22">
        <v>-43.454000000000001</v>
      </c>
      <c r="BJ11" s="22">
        <v>-56.025999999999996</v>
      </c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>
      <c r="A12" s="10" t="s">
        <v>10</v>
      </c>
      <c r="B12" s="11">
        <f>+B8+B10+B11</f>
        <v>160.17050100000009</v>
      </c>
      <c r="C12" s="11">
        <f t="shared" ref="C12:AJ12" si="11">+C8+C10+C11</f>
        <v>-10.840999999999964</v>
      </c>
      <c r="D12" s="11">
        <f t="shared" si="11"/>
        <v>22.811999999999809</v>
      </c>
      <c r="E12" s="11">
        <f t="shared" si="11"/>
        <v>19.779999999999614</v>
      </c>
      <c r="F12" s="11">
        <f t="shared" si="11"/>
        <v>127.30000000000007</v>
      </c>
      <c r="G12" s="11">
        <f t="shared" si="11"/>
        <v>90.444999999999936</v>
      </c>
      <c r="H12" s="11">
        <f t="shared" si="11"/>
        <v>163.69300000000047</v>
      </c>
      <c r="I12" s="11">
        <f t="shared" si="11"/>
        <v>150.26100000000045</v>
      </c>
      <c r="J12" s="11">
        <f t="shared" si="11"/>
        <v>34.380000000000457</v>
      </c>
      <c r="K12" s="11">
        <f t="shared" si="11"/>
        <v>-93.705000000000211</v>
      </c>
      <c r="L12" s="11">
        <f t="shared" si="11"/>
        <v>-149.11899999999935</v>
      </c>
      <c r="M12" s="11">
        <f t="shared" si="11"/>
        <v>-222.17699999999866</v>
      </c>
      <c r="N12" s="11">
        <f t="shared" si="11"/>
        <v>-297.75799999999947</v>
      </c>
      <c r="O12" s="11">
        <f t="shared" si="11"/>
        <v>118.27199999999988</v>
      </c>
      <c r="P12" s="11">
        <f t="shared" si="11"/>
        <v>190.02199999999985</v>
      </c>
      <c r="Q12" s="11">
        <f t="shared" si="11"/>
        <v>287.12399999999974</v>
      </c>
      <c r="R12" s="11">
        <f t="shared" si="11"/>
        <v>269.25399999999945</v>
      </c>
      <c r="S12" s="11">
        <f t="shared" si="11"/>
        <v>62.366999999999877</v>
      </c>
      <c r="T12" s="11">
        <f t="shared" si="11"/>
        <v>88.105000000000359</v>
      </c>
      <c r="U12" s="11">
        <f t="shared" si="11"/>
        <v>149.28899999999973</v>
      </c>
      <c r="V12" s="12">
        <f t="shared" si="11"/>
        <v>228.33600000000047</v>
      </c>
      <c r="W12" s="12">
        <f t="shared" si="11"/>
        <v>83.750999999999848</v>
      </c>
      <c r="X12" s="12">
        <f t="shared" si="11"/>
        <v>191.76399999999992</v>
      </c>
      <c r="Y12" s="12">
        <f t="shared" si="11"/>
        <v>345.83699999999993</v>
      </c>
      <c r="Z12" s="12">
        <f t="shared" si="11"/>
        <v>273.56200000000086</v>
      </c>
      <c r="AA12" s="12">
        <f t="shared" si="11"/>
        <v>81.299000000000007</v>
      </c>
      <c r="AB12" s="12">
        <f t="shared" si="11"/>
        <v>152.32499999999973</v>
      </c>
      <c r="AC12" s="12">
        <f t="shared" si="11"/>
        <v>194.28799999999976</v>
      </c>
      <c r="AD12" s="12">
        <f>+AD8+AD10+AD11</f>
        <v>201.31299999999993</v>
      </c>
      <c r="AE12" s="12">
        <f t="shared" si="11"/>
        <v>20.743000000000173</v>
      </c>
      <c r="AF12" s="12">
        <f t="shared" si="11"/>
        <v>71.5</v>
      </c>
      <c r="AG12" s="12">
        <f t="shared" si="11"/>
        <v>106.37999999999946</v>
      </c>
      <c r="AH12" s="12">
        <f t="shared" si="11"/>
        <v>98.849999999999483</v>
      </c>
      <c r="AI12" s="12">
        <f t="shared" si="11"/>
        <v>33.336000000000112</v>
      </c>
      <c r="AJ12" s="12">
        <f t="shared" si="11"/>
        <v>38.887000000000157</v>
      </c>
      <c r="AK12" s="12">
        <v>32.034999999999584</v>
      </c>
      <c r="AL12" s="12">
        <f t="shared" ref="AL12" si="12">+AL8+AL10+AL11</f>
        <v>-248.17799999999986</v>
      </c>
      <c r="AM12" s="12">
        <v>35.479999999999848</v>
      </c>
      <c r="AN12" s="12">
        <f>+AN8+AN10+AN11</f>
        <v>84.273000000000096</v>
      </c>
      <c r="AO12" s="12">
        <f t="shared" ref="AO12:AP12" si="13">+AO8+AO10+AO11</f>
        <v>104.60200000000029</v>
      </c>
      <c r="AP12" s="31">
        <f t="shared" si="13"/>
        <v>140.94700000000017</v>
      </c>
      <c r="AQ12" s="31">
        <f>+AQ8+AQ10+AQ11</f>
        <v>-39.669999999999995</v>
      </c>
      <c r="AR12" s="31">
        <f>+AR8+AR10+AR11</f>
        <v>-110.03699999999995</v>
      </c>
      <c r="AS12" s="31">
        <f>+AS8+AS10+AS11</f>
        <v>-57.16500000000012</v>
      </c>
      <c r="AT12" s="31">
        <f t="shared" ref="AT12:AU12" si="14">+AT8+AT10+AT11</f>
        <v>21.248999999999739</v>
      </c>
      <c r="AU12" s="31">
        <f t="shared" si="14"/>
        <v>84.609999999999943</v>
      </c>
      <c r="AV12" s="31">
        <f>+AV8+AV10+AV11</f>
        <v>181.36900000000009</v>
      </c>
      <c r="AW12" s="31">
        <f t="shared" ref="AW12" si="15">+AW8+AW10+AW11</f>
        <v>296.97699999999998</v>
      </c>
      <c r="AX12" s="31">
        <f>+AX8+AX10+AX11</f>
        <v>392.0250000000002</v>
      </c>
      <c r="AY12" s="31">
        <f>+AY8+AY10+AY11</f>
        <v>195.20000000000002</v>
      </c>
      <c r="AZ12" s="31">
        <f>+AZ8+AZ10+AZ11</f>
        <v>643.6629999999999</v>
      </c>
      <c r="BA12" s="31">
        <f>+BA8+BA10+BA11</f>
        <v>830.30899999999929</v>
      </c>
      <c r="BB12" s="31">
        <f>+BB8+BB10+BB11</f>
        <v>1009.0220000000004</v>
      </c>
      <c r="BC12" s="31">
        <v>388.67599999999987</v>
      </c>
      <c r="BD12" s="31">
        <v>539.7919999999998</v>
      </c>
      <c r="BE12" s="31">
        <v>828.27400000000011</v>
      </c>
      <c r="BF12" s="31">
        <v>843.02899999999863</v>
      </c>
      <c r="BG12" s="31">
        <v>149.19100000000014</v>
      </c>
      <c r="BH12" s="31">
        <v>267.24099999999999</v>
      </c>
      <c r="BI12" s="31">
        <v>453.20499999999981</v>
      </c>
      <c r="BJ12" s="31">
        <v>630.19100000000071</v>
      </c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14.25" customHeight="1" thickBot="1">
      <c r="A13" s="32" t="s">
        <v>7</v>
      </c>
      <c r="B13" s="33">
        <v>2.5455360991041509E-2</v>
      </c>
      <c r="C13" s="33">
        <v>2.5755636303576046E-3</v>
      </c>
      <c r="D13" s="33">
        <v>1.1438801901211224E-2</v>
      </c>
      <c r="E13" s="33">
        <v>3.6564762020771103E-3</v>
      </c>
      <c r="F13" s="33">
        <f t="shared" ref="F13:AJ13" si="16">+F12/F$5</f>
        <v>1.5562558367234575E-2</v>
      </c>
      <c r="G13" s="33">
        <f t="shared" si="16"/>
        <v>3.5772044529857341E-2</v>
      </c>
      <c r="H13" s="33">
        <f t="shared" si="16"/>
        <v>3.013142427779977E-2</v>
      </c>
      <c r="I13" s="33">
        <f t="shared" si="16"/>
        <v>1.8143274161811964E-2</v>
      </c>
      <c r="J13" s="33">
        <f t="shared" si="16"/>
        <v>3.1730962783678967E-3</v>
      </c>
      <c r="K13" s="33">
        <f t="shared" si="16"/>
        <v>-3.2687273782647235E-2</v>
      </c>
      <c r="L13" s="33">
        <f t="shared" si="16"/>
        <v>-2.607912914152348E-2</v>
      </c>
      <c r="M13" s="33">
        <f t="shared" si="16"/>
        <v>-2.5947963691513649E-2</v>
      </c>
      <c r="N13" s="33">
        <f t="shared" si="16"/>
        <v>-2.5642277662020992E-2</v>
      </c>
      <c r="O13" s="33">
        <f t="shared" si="16"/>
        <v>3.956939113281898E-2</v>
      </c>
      <c r="P13" s="33">
        <f t="shared" si="16"/>
        <v>3.3210439803871339E-2</v>
      </c>
      <c r="Q13" s="33">
        <f t="shared" si="16"/>
        <v>3.3406571108512105E-2</v>
      </c>
      <c r="R13" s="33">
        <f t="shared" si="16"/>
        <v>2.4017549632632793E-2</v>
      </c>
      <c r="S13" s="33">
        <f t="shared" si="16"/>
        <v>2.4224756895958998E-2</v>
      </c>
      <c r="T13" s="33">
        <f t="shared" si="16"/>
        <v>1.6765021586832528E-2</v>
      </c>
      <c r="U13" s="33">
        <f t="shared" si="16"/>
        <v>1.9406893087569071E-2</v>
      </c>
      <c r="V13" s="34">
        <f t="shared" si="16"/>
        <v>2.3212792573077554E-2</v>
      </c>
      <c r="W13" s="34">
        <f t="shared" si="16"/>
        <v>5.1286212226241967E-2</v>
      </c>
      <c r="X13" s="34">
        <f t="shared" si="16"/>
        <v>5.653533148659818E-2</v>
      </c>
      <c r="Y13" s="34">
        <f t="shared" si="16"/>
        <v>6.9643174309613545E-2</v>
      </c>
      <c r="Z13" s="34">
        <f t="shared" si="16"/>
        <v>4.3073772034090456E-2</v>
      </c>
      <c r="AA13" s="34">
        <f t="shared" si="16"/>
        <v>7.2398153779844571E-2</v>
      </c>
      <c r="AB13" s="34">
        <f t="shared" si="16"/>
        <v>6.19133323090654E-2</v>
      </c>
      <c r="AC13" s="34">
        <f t="shared" si="16"/>
        <v>5.115712289105355E-2</v>
      </c>
      <c r="AD13" s="34">
        <f>+AD12/AD$5</f>
        <v>3.8587419780056316E-2</v>
      </c>
      <c r="AE13" s="34">
        <f>+AE12/AE$5</f>
        <v>1.3150528956459387E-2</v>
      </c>
      <c r="AF13" s="34">
        <f>+AF12/AF$5</f>
        <v>2.3039959991028914E-2</v>
      </c>
      <c r="AG13" s="34">
        <f t="shared" si="16"/>
        <v>2.2643687800633264E-2</v>
      </c>
      <c r="AH13" s="34">
        <f t="shared" si="16"/>
        <v>1.5396805345907805E-2</v>
      </c>
      <c r="AI13" s="34">
        <f t="shared" si="16"/>
        <v>1.6727919407317066E-2</v>
      </c>
      <c r="AJ13" s="34">
        <f t="shared" si="16"/>
        <v>9.3515996581316988E-3</v>
      </c>
      <c r="AK13" s="34">
        <v>5.101096779597203E-3</v>
      </c>
      <c r="AL13" s="34">
        <f t="shared" ref="AL13" si="17">+AL12/AL$5</f>
        <v>-2.9883480219283737E-2</v>
      </c>
      <c r="AM13" s="34">
        <v>1.8530724547151423E-2</v>
      </c>
      <c r="AN13" s="34">
        <f>+AN12/AN$5</f>
        <v>2.1540570080147418E-2</v>
      </c>
      <c r="AO13" s="34">
        <f>+AO12/AO$5</f>
        <v>1.8041767445374297E-2</v>
      </c>
      <c r="AP13" s="35">
        <f t="shared" ref="AP13" si="18">+AP12/AP$5</f>
        <v>1.8476436896348741E-2</v>
      </c>
      <c r="AQ13" s="36">
        <f>+AQ12/AQ$5</f>
        <v>-2.2522279570356431E-2</v>
      </c>
      <c r="AR13" s="35">
        <f>+AR12/AR$5</f>
        <v>-4.386319126570918E-2</v>
      </c>
      <c r="AS13" s="35">
        <f>+AS12/AS$5</f>
        <v>-1.5791942504234976E-2</v>
      </c>
      <c r="AT13" s="35">
        <f t="shared" ref="AT13:AW13" si="19">+AT12/AT$5</f>
        <v>4.3441328447231097E-3</v>
      </c>
      <c r="AU13" s="36">
        <f t="shared" si="19"/>
        <v>5.2779715023224039E-2</v>
      </c>
      <c r="AV13" s="35">
        <f t="shared" si="19"/>
        <v>5.5056050507230635E-2</v>
      </c>
      <c r="AW13" s="36">
        <f t="shared" si="19"/>
        <v>5.5281834471507543E-2</v>
      </c>
      <c r="AX13" s="36">
        <f>+AX12/AX$5</f>
        <v>5.1212074619072463E-2</v>
      </c>
      <c r="AY13" s="36">
        <f>+AY12/AY$5</f>
        <v>6.8584262019989226E-2</v>
      </c>
      <c r="AZ13" s="36">
        <f>+AZ12/AZ$5</f>
        <v>0.10173604514387538</v>
      </c>
      <c r="BA13" s="36">
        <f>+BA12/BA$5</f>
        <v>8.8261665843020448E-2</v>
      </c>
      <c r="BB13" s="36">
        <f>+BB12/BB$5</f>
        <v>8.187342433608108E-2</v>
      </c>
      <c r="BC13" s="36">
        <v>0.13268961072124513</v>
      </c>
      <c r="BD13" s="36">
        <v>0.10003011325363047</v>
      </c>
      <c r="BE13" s="36">
        <v>0.10323061006432208</v>
      </c>
      <c r="BF13" s="36">
        <v>7.9234201004143689E-2</v>
      </c>
      <c r="BG13" s="36">
        <v>5.9560994616830489E-2</v>
      </c>
      <c r="BH13" s="36">
        <v>5.4127620720811773E-2</v>
      </c>
      <c r="BI13" s="36">
        <v>6.2055555266489495E-2</v>
      </c>
      <c r="BJ13" s="36">
        <v>6.7378344107037164E-2</v>
      </c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</row>
    <row r="14" spans="1:78">
      <c r="A14" s="37" t="s">
        <v>11</v>
      </c>
      <c r="B14" s="27">
        <v>225.42099999999999</v>
      </c>
      <c r="C14" s="27">
        <v>67.695999999999998</v>
      </c>
      <c r="D14" s="27">
        <v>118.87</v>
      </c>
      <c r="E14" s="27">
        <v>185.977</v>
      </c>
      <c r="F14" s="27">
        <f>+[1]Base!M106</f>
        <v>242.661</v>
      </c>
      <c r="G14" s="27">
        <f>+[1]Base!N106</f>
        <v>63.545000000000002</v>
      </c>
      <c r="H14" s="27">
        <f>+[1]Base!O106</f>
        <v>127.056</v>
      </c>
      <c r="I14" s="27">
        <f>+[1]Base!P106</f>
        <v>194.60900000000001</v>
      </c>
      <c r="J14" s="27">
        <f>+[1]Base!Q106</f>
        <v>268.35000000000002</v>
      </c>
      <c r="K14" s="27">
        <f>+[1]Base!R106</f>
        <v>71.281000000000006</v>
      </c>
      <c r="L14" s="27">
        <f>+[1]Base!S106</f>
        <v>145.87700000000001</v>
      </c>
      <c r="M14" s="27">
        <f>+[1]Base!T106</f>
        <v>218.6</v>
      </c>
      <c r="N14" s="27">
        <f>+[1]Base!U106</f>
        <v>292.33800000000002</v>
      </c>
      <c r="O14" s="27">
        <f>+[1]Base!V106</f>
        <v>78.668999999999997</v>
      </c>
      <c r="P14" s="27">
        <f>+[1]Base!W106</f>
        <v>162.351</v>
      </c>
      <c r="Q14" s="27">
        <f>+[1]Base!X106</f>
        <v>254.17500000000001</v>
      </c>
      <c r="R14" s="27">
        <f>+[1]Base!Y106</f>
        <v>331.29300000000001</v>
      </c>
      <c r="S14" s="27">
        <f>+[1]Base!Z106</f>
        <v>93.89</v>
      </c>
      <c r="T14" s="27">
        <f>+[1]Base!AA106</f>
        <v>190.74799999999999</v>
      </c>
      <c r="U14" s="27">
        <f>+[1]Base!AB106</f>
        <v>191.74799999999999</v>
      </c>
      <c r="V14" s="28">
        <f>+[1]Base!AC106</f>
        <v>372.56400000000002</v>
      </c>
      <c r="W14" s="28">
        <f>+[1]Base!AD106</f>
        <v>100.042</v>
      </c>
      <c r="X14" s="28">
        <f>+[1]Base!AE106</f>
        <v>114.54900000000001</v>
      </c>
      <c r="Y14" s="28">
        <f>+[1]Base!AF106</f>
        <v>289.12400000000002</v>
      </c>
      <c r="Z14" s="28">
        <f>+[1]Base!AG106</f>
        <v>392</v>
      </c>
      <c r="AA14" s="28">
        <f>+[1]Base!AH106</f>
        <v>103.827</v>
      </c>
      <c r="AB14" s="28">
        <f>+[1]Base!AI106</f>
        <v>195.03947696169999</v>
      </c>
      <c r="AC14" s="28">
        <f>+[1]Base!AJ106</f>
        <v>298.69220000000001</v>
      </c>
      <c r="AD14" s="28">
        <v>392.40410000000003</v>
      </c>
      <c r="AE14" s="28">
        <v>128.149</v>
      </c>
      <c r="AF14" s="28">
        <v>222.28970000000001</v>
      </c>
      <c r="AG14" s="29">
        <v>335.30636412050001</v>
      </c>
      <c r="AH14" s="29">
        <v>426.04231381750003</v>
      </c>
      <c r="AI14" s="29">
        <v>129.82405769510001</v>
      </c>
      <c r="AJ14" s="29">
        <v>224.0770072208</v>
      </c>
      <c r="AK14" s="29">
        <v>341.86501637779241</v>
      </c>
      <c r="AL14" s="29">
        <v>464.20929582240501</v>
      </c>
      <c r="AM14" s="29">
        <v>102.19044616013315</v>
      </c>
      <c r="AN14" s="29">
        <v>212.30001689513134</v>
      </c>
      <c r="AO14" s="29">
        <v>326.33499999999998</v>
      </c>
      <c r="AP14" s="30">
        <v>441.2</v>
      </c>
      <c r="AQ14" s="29">
        <v>106.2029638985282</v>
      </c>
      <c r="AR14" s="29">
        <v>212.5501509152632</v>
      </c>
      <c r="AS14" s="29">
        <v>307.39999999999998</v>
      </c>
      <c r="AT14" s="29">
        <v>377</v>
      </c>
      <c r="AU14" s="29">
        <v>95.3</v>
      </c>
      <c r="AV14" s="29">
        <v>195.4</v>
      </c>
      <c r="AW14" s="29">
        <v>294.7</v>
      </c>
      <c r="AX14" s="29">
        <v>386.3</v>
      </c>
      <c r="AY14" s="29">
        <v>89</v>
      </c>
      <c r="AZ14" s="29">
        <v>170.7</v>
      </c>
      <c r="BA14" s="29">
        <v>252.6</v>
      </c>
      <c r="BB14" s="38">
        <v>347.7</v>
      </c>
      <c r="BC14" s="38">
        <v>88.679000000000002</v>
      </c>
      <c r="BD14" s="38">
        <v>176.517</v>
      </c>
      <c r="BE14" s="38">
        <v>267.5</v>
      </c>
      <c r="BF14" s="38">
        <v>365.8</v>
      </c>
      <c r="BG14" s="38">
        <v>91.3</v>
      </c>
      <c r="BH14" s="38">
        <v>190.2</v>
      </c>
      <c r="BI14" s="38">
        <v>296.10000000000002</v>
      </c>
      <c r="BJ14" s="38">
        <v>371.8</v>
      </c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</row>
    <row r="15" spans="1:78" ht="13.5" thickBot="1">
      <c r="A15" s="19" t="s">
        <v>12</v>
      </c>
      <c r="B15" s="20"/>
      <c r="C15" s="20"/>
      <c r="D15" s="20"/>
      <c r="E15" s="20"/>
      <c r="F15" s="20"/>
      <c r="G15" s="20"/>
      <c r="H15" s="20"/>
      <c r="I15" s="20"/>
      <c r="J15" s="20">
        <v>69.900000000000006</v>
      </c>
      <c r="K15" s="20">
        <v>0</v>
      </c>
      <c r="L15" s="20">
        <v>0</v>
      </c>
      <c r="M15" s="20">
        <v>0</v>
      </c>
      <c r="N15" s="20">
        <v>62.54</v>
      </c>
      <c r="O15" s="20">
        <v>0</v>
      </c>
      <c r="P15" s="20">
        <v>0</v>
      </c>
      <c r="Q15" s="20">
        <v>0</v>
      </c>
      <c r="R15" s="20">
        <v>77.510999999999996</v>
      </c>
      <c r="S15" s="20">
        <v>5.6779999999999999</v>
      </c>
      <c r="T15" s="20">
        <v>22.917000000000002</v>
      </c>
      <c r="U15" s="20">
        <v>33.023000000000003</v>
      </c>
      <c r="V15" s="21">
        <v>20.338999999999999</v>
      </c>
      <c r="W15" s="21">
        <v>24.059000000000001</v>
      </c>
      <c r="X15" s="21">
        <v>38.655999999999999</v>
      </c>
      <c r="Y15" s="21">
        <v>40.680999999999997</v>
      </c>
      <c r="Z15" s="21">
        <v>75.539000000000001</v>
      </c>
      <c r="AA15" s="21">
        <v>7.109</v>
      </c>
      <c r="AB15" s="21">
        <v>20.443223038300005</v>
      </c>
      <c r="AC15" s="21">
        <v>37.732799999999997</v>
      </c>
      <c r="AD15" s="21">
        <v>84.261200000000002</v>
      </c>
      <c r="AE15" s="21">
        <v>85.261200000000002</v>
      </c>
      <c r="AF15" s="21">
        <v>86.261200000000002</v>
      </c>
      <c r="AG15" s="22">
        <v>81.171358889714213</v>
      </c>
      <c r="AH15" s="22">
        <v>139.61422925829982</v>
      </c>
      <c r="AI15" s="22">
        <v>17.506433157585633</v>
      </c>
      <c r="AJ15" s="22">
        <v>34.634356890054903</v>
      </c>
      <c r="AK15" s="22">
        <v>49.911000000000001</v>
      </c>
      <c r="AL15" s="22">
        <v>310.34451146362721</v>
      </c>
      <c r="AM15" s="22">
        <v>20.221</v>
      </c>
      <c r="AN15" s="22">
        <v>34.362499999999898</v>
      </c>
      <c r="AO15" s="22">
        <v>52.455851854255684</v>
      </c>
      <c r="AP15" s="23">
        <v>73.752999999999815</v>
      </c>
      <c r="AQ15" s="22">
        <v>9.8631301800000557</v>
      </c>
      <c r="AR15" s="22">
        <v>25.700523183588629</v>
      </c>
      <c r="AS15" s="22">
        <v>14.965000000000117</v>
      </c>
      <c r="AT15" s="22">
        <v>15.386776974482132</v>
      </c>
      <c r="AU15" s="22">
        <v>4.7900000000000773</v>
      </c>
      <c r="AV15" s="22">
        <v>0.83100000000001728</v>
      </c>
      <c r="AW15" s="22">
        <v>16.187806013816612</v>
      </c>
      <c r="AX15" s="22">
        <v>23.174999999999841</v>
      </c>
      <c r="AY15" s="22">
        <v>3.1999999999999886</v>
      </c>
      <c r="AZ15" s="39">
        <v>-3.1629999999997835</v>
      </c>
      <c r="BA15" s="39">
        <v>1.2147156135990826</v>
      </c>
      <c r="BB15" s="39">
        <v>21.926173532934854</v>
      </c>
      <c r="BC15" s="39">
        <v>6.62126842712496E-4</v>
      </c>
      <c r="BD15" s="39">
        <v>8.0685655075285467E-4</v>
      </c>
      <c r="BE15" s="39">
        <v>6.2259999999998854</v>
      </c>
      <c r="BF15" s="39">
        <v>204.67100000000141</v>
      </c>
      <c r="BG15" s="39">
        <v>7.4089999999999065</v>
      </c>
      <c r="BH15" s="39">
        <v>16.959000000000003</v>
      </c>
      <c r="BI15" s="39">
        <v>46.095000000000027</v>
      </c>
      <c r="BJ15" s="39">
        <v>64.108999999999241</v>
      </c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</row>
    <row r="16" spans="1:78">
      <c r="A16" s="10" t="s">
        <v>13</v>
      </c>
      <c r="B16" s="11">
        <v>546.4</v>
      </c>
      <c r="C16" s="11">
        <v>60</v>
      </c>
      <c r="D16" s="11">
        <v>167.4</v>
      </c>
      <c r="E16" s="11">
        <v>220</v>
      </c>
      <c r="F16" s="11">
        <f>+[1]Base!M79</f>
        <v>402</v>
      </c>
      <c r="G16" s="11">
        <f>+[1]Base!N79</f>
        <v>168</v>
      </c>
      <c r="H16" s="11">
        <f>+[1]Base!O79</f>
        <v>321</v>
      </c>
      <c r="I16" s="11">
        <f>+[1]Base!P79</f>
        <v>391</v>
      </c>
      <c r="J16" s="11">
        <f>+[1]Base!Q79</f>
        <v>372.4</v>
      </c>
      <c r="K16" s="11">
        <f>+[1]Base!R79</f>
        <v>-15</v>
      </c>
      <c r="L16" s="11">
        <f>+[1]Base!S79</f>
        <v>22</v>
      </c>
      <c r="M16" s="11">
        <f>+[1]Base!T79</f>
        <v>36.799999999999997</v>
      </c>
      <c r="N16" s="11">
        <v>57</v>
      </c>
      <c r="O16" s="11">
        <f>+[1]Base!V79</f>
        <v>211.5</v>
      </c>
      <c r="P16" s="11">
        <f>+[1]Base!W79</f>
        <v>399</v>
      </c>
      <c r="Q16" s="11">
        <f>+[1]Base!X79</f>
        <v>598.5</v>
      </c>
      <c r="R16" s="11">
        <f>+[1]Base!Y79</f>
        <v>678</v>
      </c>
      <c r="S16" s="11">
        <f>+[1]Base!Z79</f>
        <v>161.69999999999999</v>
      </c>
      <c r="T16" s="11">
        <f>+[1]Base!AA79</f>
        <v>310.7</v>
      </c>
      <c r="U16" s="11">
        <f>+[1]Base!AB79</f>
        <v>468</v>
      </c>
      <c r="V16" s="12">
        <f>+[1]Base!AC79</f>
        <v>621.20000000000005</v>
      </c>
      <c r="W16" s="12">
        <f>+[1]Base!AD79</f>
        <v>207.8</v>
      </c>
      <c r="X16" s="12">
        <f>+[1]Base!AE79</f>
        <v>432.76400000000001</v>
      </c>
      <c r="Y16" s="12">
        <f>+[1]Base!AF79</f>
        <v>664.86490000000003</v>
      </c>
      <c r="Z16" s="12">
        <f>+[1]Base!AG79</f>
        <v>742</v>
      </c>
      <c r="AA16" s="12">
        <f>+[1]Base!AH79</f>
        <v>192.303</v>
      </c>
      <c r="AB16" s="12">
        <f>+[1]Base!AI79</f>
        <v>367.80900000000003</v>
      </c>
      <c r="AC16" s="12">
        <f>+[1]Base!AJ79</f>
        <v>530.71299999999997</v>
      </c>
      <c r="AD16" s="12">
        <v>677.97799999999995</v>
      </c>
      <c r="AE16" s="12">
        <v>153.58099999999999</v>
      </c>
      <c r="AF16" s="12">
        <v>322.39999999999998</v>
      </c>
      <c r="AG16" s="13">
        <v>522.85774151541443</v>
      </c>
      <c r="AH16" s="13">
        <v>664.5065430757993</v>
      </c>
      <c r="AI16" s="13">
        <v>180.66649085268577</v>
      </c>
      <c r="AJ16" s="13">
        <v>297.59836411085507</v>
      </c>
      <c r="AK16" s="13">
        <v>423.81036061779253</v>
      </c>
      <c r="AL16" s="13">
        <v>526.37580728603234</v>
      </c>
      <c r="AM16" s="13">
        <v>157.30151238013318</v>
      </c>
      <c r="AN16" s="13">
        <v>330.93599999999998</v>
      </c>
      <c r="AO16" s="13">
        <v>483.39285185425598</v>
      </c>
      <c r="AP16" s="14">
        <v>655.9</v>
      </c>
      <c r="AQ16" s="13">
        <v>76.396094078528265</v>
      </c>
      <c r="AR16" s="13">
        <v>128.2136740988519</v>
      </c>
      <c r="AS16" s="13">
        <v>265.2</v>
      </c>
      <c r="AT16" s="13">
        <v>413.63577697448187</v>
      </c>
      <c r="AU16" s="13">
        <v>184.7</v>
      </c>
      <c r="AV16" s="13">
        <v>377.6</v>
      </c>
      <c r="AW16" s="13">
        <v>607.86480601381652</v>
      </c>
      <c r="AX16" s="13">
        <v>801.5</v>
      </c>
      <c r="AY16" s="13">
        <v>287.39999999999998</v>
      </c>
      <c r="AZ16" s="13">
        <v>811.2</v>
      </c>
      <c r="BA16" s="13">
        <v>1084.1237156135983</v>
      </c>
      <c r="BB16" s="13">
        <v>1378.6481735329353</v>
      </c>
      <c r="BC16" s="13">
        <v>477.3556621268425</v>
      </c>
      <c r="BD16" s="13">
        <v>716.30980685655049</v>
      </c>
      <c r="BE16" s="13">
        <v>1102</v>
      </c>
      <c r="BF16" s="13">
        <v>1413.5</v>
      </c>
      <c r="BG16" s="13">
        <v>247.9</v>
      </c>
      <c r="BH16" s="13">
        <v>474.4</v>
      </c>
      <c r="BI16" s="13">
        <v>795.4</v>
      </c>
      <c r="BJ16" s="13">
        <v>1066.0999999999999</v>
      </c>
      <c r="BK16" s="40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</row>
    <row r="17" spans="1:78">
      <c r="A17" s="15" t="s">
        <v>7</v>
      </c>
      <c r="B17" s="16">
        <v>7.6984821281512669E-2</v>
      </c>
      <c r="C17" s="16">
        <v>3.0968700966223468E-2</v>
      </c>
      <c r="D17" s="16">
        <v>4.2571263634121101E-2</v>
      </c>
      <c r="E17" s="16">
        <v>3.6659744084991952E-2</v>
      </c>
      <c r="F17" s="16">
        <f t="shared" ref="F17:AJ17" si="20">+F16/F$5</f>
        <v>4.9144921159688104E-2</v>
      </c>
      <c r="G17" s="16">
        <f t="shared" si="20"/>
        <v>6.644594483958248E-2</v>
      </c>
      <c r="H17" s="16">
        <f t="shared" si="20"/>
        <v>5.9087359833185894E-2</v>
      </c>
      <c r="I17" s="16">
        <f t="shared" si="20"/>
        <v>4.7211320284494693E-2</v>
      </c>
      <c r="J17" s="16">
        <f t="shared" si="20"/>
        <v>3.4370594940785017E-2</v>
      </c>
      <c r="K17" s="16">
        <f t="shared" si="20"/>
        <v>-5.2324753934123829E-3</v>
      </c>
      <c r="L17" s="16">
        <f t="shared" si="20"/>
        <v>3.8475368069361992E-3</v>
      </c>
      <c r="M17" s="16">
        <f t="shared" si="20"/>
        <v>4.2978574012958503E-3</v>
      </c>
      <c r="N17" s="16">
        <f t="shared" si="20"/>
        <v>4.9087172359271597E-3</v>
      </c>
      <c r="O17" s="16">
        <f t="shared" si="20"/>
        <v>7.07599958112759E-2</v>
      </c>
      <c r="P17" s="16">
        <f t="shared" si="20"/>
        <v>6.9733849142439686E-2</v>
      </c>
      <c r="Q17" s="16">
        <f t="shared" si="20"/>
        <v>6.9634836546037651E-2</v>
      </c>
      <c r="R17" s="16">
        <f t="shared" si="20"/>
        <v>6.0477833758923051E-2</v>
      </c>
      <c r="S17" s="16">
        <f t="shared" si="20"/>
        <v>6.2807946351060295E-2</v>
      </c>
      <c r="T17" s="16">
        <f t="shared" si="20"/>
        <v>5.912141430144538E-2</v>
      </c>
      <c r="U17" s="16">
        <f t="shared" si="20"/>
        <v>6.083787797481624E-2</v>
      </c>
      <c r="V17" s="17">
        <f t="shared" si="20"/>
        <v>6.315161317705377E-2</v>
      </c>
      <c r="W17" s="17">
        <f t="shared" si="20"/>
        <v>0.12724952419210639</v>
      </c>
      <c r="X17" s="17">
        <f t="shared" si="20"/>
        <v>0.12758628415899848</v>
      </c>
      <c r="Y17" s="17">
        <f t="shared" si="20"/>
        <v>0.13388764684820822</v>
      </c>
      <c r="Z17" s="41">
        <f t="shared" si="20"/>
        <v>0.11683179260750767</v>
      </c>
      <c r="AA17" s="41">
        <f t="shared" si="20"/>
        <v>0.17124911950116792</v>
      </c>
      <c r="AB17" s="41">
        <f t="shared" si="20"/>
        <v>0.14949798682596471</v>
      </c>
      <c r="AC17" s="41">
        <f t="shared" si="20"/>
        <v>0.13973971712550304</v>
      </c>
      <c r="AD17" s="41">
        <f t="shared" si="20"/>
        <v>0.12995396068630952</v>
      </c>
      <c r="AE17" s="42">
        <f>+AE16/AE$5</f>
        <v>9.7366407350044454E-2</v>
      </c>
      <c r="AF17" s="42">
        <f>+AF16/AF$5</f>
        <v>0.10388927414136674</v>
      </c>
      <c r="AG17" s="42">
        <f t="shared" si="20"/>
        <v>0.11129373437694406</v>
      </c>
      <c r="AH17" s="42">
        <f t="shared" si="20"/>
        <v>0.10350306418634532</v>
      </c>
      <c r="AI17" s="42">
        <f t="shared" si="20"/>
        <v>9.0657982319009581E-2</v>
      </c>
      <c r="AJ17" s="42">
        <f t="shared" si="20"/>
        <v>7.1566867078448171E-2</v>
      </c>
      <c r="AK17" s="43">
        <v>6.7485489798888049E-2</v>
      </c>
      <c r="AL17" s="42">
        <f t="shared" ref="AL17" si="21">+AL16/AL$5</f>
        <v>6.3381689855433063E-2</v>
      </c>
      <c r="AM17" s="43">
        <v>8.2156454249340191E-2</v>
      </c>
      <c r="AN17" s="43">
        <f>+AN16/AN$5</f>
        <v>8.458877813823712E-2</v>
      </c>
      <c r="AO17" s="43">
        <f>+AO16/AO$5</f>
        <v>8.3375666028476805E-2</v>
      </c>
      <c r="AP17" s="43">
        <f t="shared" ref="AP17" si="22">+AP16/AP$5</f>
        <v>8.5980510123061321E-2</v>
      </c>
      <c r="AQ17" s="43">
        <f>+AQ16/AQ$5</f>
        <v>4.3373183486762425E-2</v>
      </c>
      <c r="AR17" s="43">
        <f>+AR16/AR$5</f>
        <v>5.110881712403325E-2</v>
      </c>
      <c r="AS17" s="43">
        <f>+AS16/AS$5</f>
        <v>7.3262016130903634E-2</v>
      </c>
      <c r="AT17" s="43">
        <f t="shared" ref="AT17:AW17" si="23">+AT16/AT$5</f>
        <v>8.4563450727442785E-2</v>
      </c>
      <c r="AU17" s="43">
        <f t="shared" si="23"/>
        <v>0.11521585350182585</v>
      </c>
      <c r="AV17" s="43">
        <f t="shared" si="23"/>
        <v>0.11462358325585011</v>
      </c>
      <c r="AW17" s="43">
        <f t="shared" si="23"/>
        <v>0.11315314514966092</v>
      </c>
      <c r="AX17" s="43">
        <f>+AX16/AX$5</f>
        <v>0.10470372503586903</v>
      </c>
      <c r="AY17" s="43">
        <f>+AY16/AY$5</f>
        <v>0.1009790825027915</v>
      </c>
      <c r="AZ17" s="43">
        <f>+AZ16/AZ$5</f>
        <v>0.12821659753739414</v>
      </c>
      <c r="BA17" s="43">
        <f>+BA16/BA$5</f>
        <v>0.115242114827108</v>
      </c>
      <c r="BB17" s="43">
        <f>+BB16/BB$5</f>
        <v>0.11186539730731848</v>
      </c>
      <c r="BC17" s="43">
        <v>0.16296384902384753</v>
      </c>
      <c r="BD17" s="43">
        <v>0.13274103933468251</v>
      </c>
      <c r="BE17" s="43">
        <v>0.13734601386845766</v>
      </c>
      <c r="BF17" s="43">
        <v>0.13285135282339908</v>
      </c>
      <c r="BG17" s="43">
        <v>9.8968239139842637E-2</v>
      </c>
      <c r="BH17" s="43">
        <v>9.6086091842019397E-2</v>
      </c>
      <c r="BI17" s="43">
        <v>0.10891095345145302</v>
      </c>
      <c r="BJ17" s="43">
        <v>0.11398457396648354</v>
      </c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</row>
    <row r="18" spans="1:78" outlineLevel="1">
      <c r="A18" s="10" t="s">
        <v>14</v>
      </c>
      <c r="B18" s="11">
        <f>+[1]Base!I81</f>
        <v>546.4</v>
      </c>
      <c r="C18" s="11">
        <f>+[1]Base!J81</f>
        <v>425.2</v>
      </c>
      <c r="D18" s="11">
        <f>+[1]Base!K81</f>
        <v>405.79999999999995</v>
      </c>
      <c r="E18" s="11">
        <f>+[1]Base!L81</f>
        <v>341.70000000000005</v>
      </c>
      <c r="F18" s="11">
        <f>+[1]Base!M81</f>
        <v>402</v>
      </c>
      <c r="G18" s="11">
        <f>+[1]Base!N81</f>
        <v>510</v>
      </c>
      <c r="H18" s="11">
        <f>+[1]Base!O81</f>
        <v>555.6</v>
      </c>
      <c r="I18" s="11">
        <f>+[1]Base!P81</f>
        <v>573</v>
      </c>
      <c r="J18" s="11">
        <f>+[1]Base!Q81</f>
        <v>372.4</v>
      </c>
      <c r="K18" s="11">
        <f>+[1]Base!R81</f>
        <v>189.39999999999998</v>
      </c>
      <c r="L18" s="11">
        <f>+[1]Base!S81</f>
        <v>73.399999999999977</v>
      </c>
      <c r="M18" s="11">
        <f>+[1]Base!T81</f>
        <v>18.199999999999974</v>
      </c>
      <c r="N18" s="11">
        <f>+[1]Base!U81</f>
        <v>61.4</v>
      </c>
      <c r="O18" s="11">
        <f>+[1]Base!V81</f>
        <v>287.89999999999998</v>
      </c>
      <c r="P18" s="11">
        <f>+[1]Base!W81</f>
        <v>438.4</v>
      </c>
      <c r="Q18" s="11">
        <f>+[1]Base!X81</f>
        <v>623.1</v>
      </c>
      <c r="R18" s="11">
        <f>+[1]Base!Y81</f>
        <v>678</v>
      </c>
      <c r="S18" s="11">
        <f>+[1]Base!Z81</f>
        <v>628.20000000000005</v>
      </c>
      <c r="T18" s="11">
        <f>+[1]Base!AA81</f>
        <v>589.70000000000005</v>
      </c>
      <c r="U18" s="11">
        <f>+[1]Base!AB81</f>
        <v>547.5</v>
      </c>
      <c r="V18" s="12">
        <f>+[1]Base!AC81</f>
        <v>621.20000000000005</v>
      </c>
      <c r="W18" s="12">
        <f>+[1]Base!AD81</f>
        <v>667.30000000000007</v>
      </c>
      <c r="X18" s="12">
        <f>+[1]Base!AE81</f>
        <v>743.26400000000012</v>
      </c>
      <c r="Y18" s="12">
        <f>+[1]Base!AF81</f>
        <v>818.08500000000004</v>
      </c>
      <c r="Z18" s="12">
        <f>+[1]Base!AG81</f>
        <v>742</v>
      </c>
      <c r="AA18" s="12">
        <f>+[1]Base!AH81</f>
        <v>726.50299999999993</v>
      </c>
      <c r="AB18" s="12">
        <f>+[1]Base!AI81</f>
        <v>677.04500000000007</v>
      </c>
      <c r="AC18" s="12">
        <f>+[1]Base!AJ81</f>
        <v>607.84809999999993</v>
      </c>
      <c r="AD18" s="12">
        <v>677.97799999999995</v>
      </c>
      <c r="AE18" s="12">
        <v>639.25599999999997</v>
      </c>
      <c r="AF18" s="12">
        <v>632.56899999999996</v>
      </c>
      <c r="AG18" s="13">
        <v>670.12274151541442</v>
      </c>
      <c r="AH18" s="13">
        <v>664.5065430757993</v>
      </c>
      <c r="AI18" s="13">
        <v>691.59203392848508</v>
      </c>
      <c r="AJ18" s="13">
        <v>639.7049071866544</v>
      </c>
      <c r="AK18" s="14">
        <v>565.45916217817739</v>
      </c>
      <c r="AL18" s="13">
        <v>526.37580728603234</v>
      </c>
      <c r="AM18" s="14">
        <v>503.01082881347975</v>
      </c>
      <c r="AN18" s="14">
        <v>559.7134431751773</v>
      </c>
      <c r="AO18" s="14">
        <v>585.95829852249585</v>
      </c>
      <c r="AP18" s="14">
        <v>655.9</v>
      </c>
      <c r="AQ18" s="14">
        <v>574.99458169839511</v>
      </c>
      <c r="AR18" s="14">
        <v>453.17767409885187</v>
      </c>
      <c r="AS18" s="14">
        <v>437.70714814574399</v>
      </c>
      <c r="AT18" s="14">
        <v>413.63577697448187</v>
      </c>
      <c r="AU18" s="14">
        <v>521.93968289595364</v>
      </c>
      <c r="AV18" s="14">
        <v>663.02210287563003</v>
      </c>
      <c r="AW18" s="14">
        <v>756.3005829882984</v>
      </c>
      <c r="AX18" s="14">
        <v>801.5</v>
      </c>
      <c r="AY18" s="14">
        <v>904.19999999999993</v>
      </c>
      <c r="AZ18" s="13">
        <v>1235.0999999999999</v>
      </c>
      <c r="BA18" s="13">
        <v>1277.7589095997819</v>
      </c>
      <c r="BB18" s="13">
        <v>1378.6481735329353</v>
      </c>
      <c r="BC18" s="13">
        <v>1568.6038356597778</v>
      </c>
      <c r="BD18" s="13">
        <v>1283.7579803894855</v>
      </c>
      <c r="BE18" s="13">
        <v>1396.524457919337</v>
      </c>
      <c r="BF18" s="13">
        <v>1413.5</v>
      </c>
      <c r="BG18" s="13">
        <v>1184.0443378731575</v>
      </c>
      <c r="BH18" s="13">
        <v>1171.5901931434494</v>
      </c>
      <c r="BI18" s="13">
        <v>1106.9000000000001</v>
      </c>
      <c r="BJ18" s="13">
        <v>1066.0999999999999</v>
      </c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</row>
    <row r="19" spans="1:78">
      <c r="A19" s="26" t="s">
        <v>15</v>
      </c>
      <c r="B19" s="27">
        <v>-169.42500000000001</v>
      </c>
      <c r="C19" s="27">
        <v>-34.609000000000002</v>
      </c>
      <c r="D19" s="27">
        <v>-80.631</v>
      </c>
      <c r="E19" s="27">
        <v>-124.598</v>
      </c>
      <c r="F19" s="27">
        <f>(+[1]Base!M17+[1]Base!M16)</f>
        <v>-177.49199999999999</v>
      </c>
      <c r="G19" s="27">
        <f>(+[1]Base!N17+[1]Base!N16)</f>
        <v>-40.008000000000003</v>
      </c>
      <c r="H19" s="27">
        <f>(+[1]Base!O17+[1]Base!O16)</f>
        <v>-94.311000000000007</v>
      </c>
      <c r="I19" s="27">
        <f>(+[1]Base!P17+[1]Base!P16)</f>
        <v>-135.93299999999999</v>
      </c>
      <c r="J19" s="27">
        <f>(+[1]Base!Q17+[1]Base!Q16)</f>
        <v>-171.071</v>
      </c>
      <c r="K19" s="27">
        <f>(+[1]Base!R17+[1]Base!R16)</f>
        <v>-43.064999999999998</v>
      </c>
      <c r="L19" s="27">
        <f>(+[1]Base!S17+[1]Base!S16)</f>
        <v>-96.614000000000004</v>
      </c>
      <c r="M19" s="27">
        <f>(+[1]Base!T17+[1]Base!T16)</f>
        <v>-147.452</v>
      </c>
      <c r="N19" s="27">
        <f>(+[1]Base!U17+[1]Base!U16)</f>
        <v>-195.34399999999999</v>
      </c>
      <c r="O19" s="27">
        <f>(+[1]Base!V17+[1]Base!V16)</f>
        <v>-46.701000000000001</v>
      </c>
      <c r="P19" s="27">
        <f>(+[1]Base!W17+[1]Base!W16)</f>
        <v>-94.436999999999998</v>
      </c>
      <c r="Q19" s="27">
        <f>(+[1]Base!X17+[1]Base!X16)</f>
        <v>-142.11399999999998</v>
      </c>
      <c r="R19" s="27">
        <f>(+[1]Base!Y17+[1]Base!Y16)</f>
        <v>-191.65899999999999</v>
      </c>
      <c r="S19" s="27">
        <f>(+[1]Base!Z17+[1]Base!Z16)</f>
        <v>-43.706000000000003</v>
      </c>
      <c r="T19" s="27">
        <f>(+[1]Base!AA17+[1]Base!AA16)</f>
        <v>-82.829000000000008</v>
      </c>
      <c r="U19" s="27">
        <f>(+[1]Base!AB17+[1]Base!AB16)</f>
        <v>-126.76599999999999</v>
      </c>
      <c r="V19" s="28">
        <f>(+[1]Base!AC17+[1]Base!AC16)</f>
        <v>-171.554</v>
      </c>
      <c r="W19" s="28">
        <f>(+[1]Base!AD17+[1]Base!AD16)</f>
        <v>-44.216000000000001</v>
      </c>
      <c r="X19" s="28">
        <f>(+[1]Base!AE17+[1]Base!AE16)</f>
        <v>-92.674000000000007</v>
      </c>
      <c r="Y19" s="28">
        <f>(+[1]Base!AF17+[1]Base!AF16)</f>
        <v>-138.71199999999999</v>
      </c>
      <c r="Z19" s="28">
        <f>(+[1]Base!AG17+[1]Base!AG16)</f>
        <v>-185.05799999999999</v>
      </c>
      <c r="AA19" s="28">
        <f>(+[1]Base!AH17+[1]Base!AH16)</f>
        <v>-45.902000000000001</v>
      </c>
      <c r="AB19" s="28">
        <f>(+[1]Base!AI17+[1]Base!AI16)</f>
        <v>-94.546999999999997</v>
      </c>
      <c r="AC19" s="28">
        <f>(+[1]Base!AJ17+[1]Base!AJ16)</f>
        <v>-137.76499999999999</v>
      </c>
      <c r="AD19" s="28">
        <v>-179.79000000000002</v>
      </c>
      <c r="AE19" s="28">
        <v>-45.067999999999998</v>
      </c>
      <c r="AF19" s="28">
        <v>-91.42</v>
      </c>
      <c r="AG19" s="29">
        <v>-141.477</v>
      </c>
      <c r="AH19" s="29">
        <v>-201.63400000000001</v>
      </c>
      <c r="AI19" s="29">
        <v>-207.78100000000001</v>
      </c>
      <c r="AJ19" s="29">
        <v>-224.09700000000001</v>
      </c>
      <c r="AK19" s="30">
        <v>-233.31199999999998</v>
      </c>
      <c r="AL19" s="29">
        <v>-237.846</v>
      </c>
      <c r="AM19" s="30">
        <v>-244.41000000000003</v>
      </c>
      <c r="AN19" s="30">
        <v>-244.48499999999999</v>
      </c>
      <c r="AO19" s="30">
        <v>-244.72900000000004</v>
      </c>
      <c r="AP19" s="30">
        <v>-240.66</v>
      </c>
      <c r="AQ19" s="30">
        <v>-236.29100000000003</v>
      </c>
      <c r="AR19" s="30">
        <v>-234.44600000000003</v>
      </c>
      <c r="AS19" s="30">
        <v>-232.90199999999999</v>
      </c>
      <c r="AT19" s="30">
        <v>-228.399</v>
      </c>
      <c r="AU19" s="30">
        <v>-224.33699999999999</v>
      </c>
      <c r="AV19" s="30">
        <v>-220.37599999999998</v>
      </c>
      <c r="AW19" s="30">
        <v>-216.523</v>
      </c>
      <c r="AX19" s="30">
        <v>-213.77799999999999</v>
      </c>
      <c r="AY19" s="38">
        <v>-210.97499999999999</v>
      </c>
      <c r="AZ19" s="38">
        <v>-209.14400000000003</v>
      </c>
      <c r="BA19" s="38">
        <v>-226.59500000000003</v>
      </c>
      <c r="BB19" s="38">
        <v>-237.22</v>
      </c>
      <c r="BC19" s="38">
        <v>-240.78400000000002</v>
      </c>
      <c r="BD19" s="38">
        <v>-237.214</v>
      </c>
      <c r="BE19" s="38">
        <v>-216.44399999999996</v>
      </c>
      <c r="BF19" s="38">
        <v>-206.54400000000001</v>
      </c>
      <c r="BG19" s="38">
        <v>-206.06299999999999</v>
      </c>
      <c r="BH19" s="38">
        <v>-208.96299999999999</v>
      </c>
      <c r="BI19" s="38">
        <v>-207.70800000000003</v>
      </c>
      <c r="BJ19" s="38">
        <v>-192.20000000000002</v>
      </c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</row>
    <row r="20" spans="1:78">
      <c r="A20" s="10" t="s">
        <v>16</v>
      </c>
      <c r="B20" s="11">
        <v>200.3825010000001</v>
      </c>
      <c r="C20" s="11">
        <v>-86.340999999999951</v>
      </c>
      <c r="D20" s="11">
        <v>-74.865000000000194</v>
      </c>
      <c r="E20" s="11">
        <v>-7.942000000000383</v>
      </c>
      <c r="F20" s="11">
        <f>+[1]Base!M24</f>
        <v>70.132000000000104</v>
      </c>
      <c r="G20" s="11">
        <f>+[1]Base!N24</f>
        <v>18.262999999999952</v>
      </c>
      <c r="H20" s="11">
        <f>+[1]Base!O24</f>
        <v>80.276000000000451</v>
      </c>
      <c r="I20" s="11">
        <f>+[1]Base!P24</f>
        <v>29.397000000000435</v>
      </c>
      <c r="J20" s="11">
        <f>+[1]Base!Q24</f>
        <v>-66.957999999999515</v>
      </c>
      <c r="K20" s="11">
        <f>+[1]Base!R24</f>
        <v>-110.16500000000021</v>
      </c>
      <c r="L20" s="11">
        <f>+[1]Base!S24</f>
        <v>-170.03399999999934</v>
      </c>
      <c r="M20" s="11">
        <f>+[1]Base!T24</f>
        <v>-236.29999999999868</v>
      </c>
      <c r="N20" s="11">
        <f>+[1]Base!U24</f>
        <v>-319.22099999999955</v>
      </c>
      <c r="O20" s="11">
        <f>+[1]Base!V24</f>
        <v>52.352999999999881</v>
      </c>
      <c r="P20" s="11">
        <f>+[1]Base!W24</f>
        <v>77.252999999999872</v>
      </c>
      <c r="Q20" s="11">
        <f>+[1]Base!X24</f>
        <v>109.60199999999975</v>
      </c>
      <c r="R20" s="11">
        <f>+[1]Base!Y24</f>
        <v>134.00099999999946</v>
      </c>
      <c r="S20" s="11">
        <f>+[1]Base!Z24</f>
        <v>15.673999999999895</v>
      </c>
      <c r="T20" s="11">
        <f>+[1]Base!AA24</f>
        <v>49.796000000000348</v>
      </c>
      <c r="U20" s="11">
        <f>+[1]Base!AB24</f>
        <v>99.789999999999736</v>
      </c>
      <c r="V20" s="12">
        <f>+[1]Base!AC24</f>
        <v>156.59800000000041</v>
      </c>
      <c r="W20" s="12">
        <f>+[1]Base!AD24</f>
        <v>65.336999999999847</v>
      </c>
      <c r="X20" s="12">
        <f>+[1]Base!AE24</f>
        <v>132.27199999999991</v>
      </c>
      <c r="Y20" s="12">
        <f>+[1]Base!AF24</f>
        <v>240.49299999999991</v>
      </c>
      <c r="Z20" s="12">
        <f>+[1]Base!AG24</f>
        <v>170.4820000000008</v>
      </c>
      <c r="AA20" s="12">
        <f>+[1]Base!AH24</f>
        <v>39.146000000000036</v>
      </c>
      <c r="AB20" s="12">
        <f>+[1]Base!AI24</f>
        <v>78.600999999999701</v>
      </c>
      <c r="AC20" s="12">
        <f>+[1]Base!AJ24</f>
        <v>104.4959999999998</v>
      </c>
      <c r="AD20" s="12">
        <v>182.57999999999993</v>
      </c>
      <c r="AE20" s="12">
        <v>10.03900000000017</v>
      </c>
      <c r="AF20" s="12">
        <v>39.974999999999987</v>
      </c>
      <c r="AG20" s="13">
        <v>38.405999999999452</v>
      </c>
      <c r="AH20" s="13">
        <v>23.65499999999949</v>
      </c>
      <c r="AI20" s="13">
        <v>9.5630000000000983</v>
      </c>
      <c r="AJ20" s="13">
        <v>1.9880000000001701</v>
      </c>
      <c r="AK20" s="14">
        <v>-49.742000000000402</v>
      </c>
      <c r="AL20" s="13">
        <v>-230.94499999999999</v>
      </c>
      <c r="AM20" s="14">
        <v>13.660999999999857</v>
      </c>
      <c r="AN20" s="14">
        <v>18.312000000000076</v>
      </c>
      <c r="AO20" s="14">
        <v>4.58</v>
      </c>
      <c r="AP20" s="14">
        <v>-19.292999999999843</v>
      </c>
      <c r="AQ20" s="14">
        <v>-34.18</v>
      </c>
      <c r="AR20" s="14">
        <v>-129.66800000000001</v>
      </c>
      <c r="AS20" s="14">
        <v>-127.24300000000008</v>
      </c>
      <c r="AT20" s="14">
        <v>-90.106000000000236</v>
      </c>
      <c r="AU20" s="14">
        <v>39.500999999999927</v>
      </c>
      <c r="AV20" s="14">
        <v>60.254000000000033</v>
      </c>
      <c r="AW20" s="14">
        <v>109.87699999999987</v>
      </c>
      <c r="AX20" s="14">
        <v>141.45600000000016</v>
      </c>
      <c r="AY20" s="13">
        <v>82.798000000000002</v>
      </c>
      <c r="AZ20" s="13">
        <v>368.76099999999974</v>
      </c>
      <c r="BA20" s="13">
        <v>457.01099999999929</v>
      </c>
      <c r="BB20" s="13">
        <v>575.31400000000042</v>
      </c>
      <c r="BC20" s="13">
        <v>242.54699999999983</v>
      </c>
      <c r="BD20" s="13">
        <v>341.31299999999976</v>
      </c>
      <c r="BE20" s="13">
        <v>564.68900000000019</v>
      </c>
      <c r="BF20" s="13">
        <v>565.81199999999865</v>
      </c>
      <c r="BG20" s="13">
        <v>110.47600000000011</v>
      </c>
      <c r="BH20" s="13">
        <v>172.70300000000003</v>
      </c>
      <c r="BI20" s="13">
        <v>326.40599999999989</v>
      </c>
      <c r="BJ20" s="13">
        <v>408.16400000000078</v>
      </c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</row>
    <row r="21" spans="1:78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46"/>
      <c r="AI21" s="46"/>
      <c r="AJ21" s="46"/>
      <c r="AK21" s="46"/>
      <c r="AL21" s="46"/>
      <c r="AM21" s="46"/>
      <c r="AN21" s="47"/>
      <c r="AO21" s="46"/>
      <c r="AP21" s="47"/>
      <c r="AQ21" s="46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</row>
    <row r="22" spans="1:78">
      <c r="A22" s="6" t="s">
        <v>17</v>
      </c>
      <c r="B22" s="7" t="s">
        <v>2</v>
      </c>
      <c r="C22" s="7" t="s">
        <v>2</v>
      </c>
      <c r="D22" s="7" t="s">
        <v>2</v>
      </c>
      <c r="E22" s="7" t="s">
        <v>2</v>
      </c>
      <c r="F22" s="7" t="str">
        <f t="shared" ref="F22:M22" si="24">+F4</f>
        <v>(US$ million)</v>
      </c>
      <c r="G22" s="7" t="str">
        <f t="shared" si="24"/>
        <v>(US$ million)</v>
      </c>
      <c r="H22" s="7" t="str">
        <f t="shared" si="24"/>
        <v>(US$ million)</v>
      </c>
      <c r="I22" s="7" t="str">
        <f t="shared" si="24"/>
        <v>(US$ million)</v>
      </c>
      <c r="J22" s="7" t="str">
        <f t="shared" si="24"/>
        <v>(US$ million)</v>
      </c>
      <c r="K22" s="7" t="str">
        <f t="shared" si="24"/>
        <v>(US$ million)</v>
      </c>
      <c r="L22" s="7" t="str">
        <f t="shared" si="24"/>
        <v>(US$ million)</v>
      </c>
      <c r="M22" s="7" t="str">
        <f t="shared" si="24"/>
        <v>(US$ million)</v>
      </c>
      <c r="N22" s="8">
        <v>41274</v>
      </c>
      <c r="O22" s="8">
        <v>41364</v>
      </c>
      <c r="P22" s="8">
        <v>41455</v>
      </c>
      <c r="Q22" s="8">
        <v>41547</v>
      </c>
      <c r="R22" s="8">
        <v>41639</v>
      </c>
      <c r="S22" s="8">
        <v>41729</v>
      </c>
      <c r="T22" s="8">
        <v>41791</v>
      </c>
      <c r="U22" s="8">
        <v>41912</v>
      </c>
      <c r="V22" s="9">
        <v>42004</v>
      </c>
      <c r="W22" s="9">
        <v>42094</v>
      </c>
      <c r="X22" s="9">
        <v>42156</v>
      </c>
      <c r="Y22" s="9">
        <v>42248</v>
      </c>
      <c r="Z22" s="9">
        <v>42369</v>
      </c>
      <c r="AA22" s="9">
        <v>42460</v>
      </c>
      <c r="AB22" s="9">
        <v>42522</v>
      </c>
      <c r="AC22" s="9">
        <v>42615</v>
      </c>
      <c r="AD22" s="9">
        <v>42735</v>
      </c>
      <c r="AE22" s="9">
        <v>42795</v>
      </c>
      <c r="AF22" s="9">
        <v>42887</v>
      </c>
      <c r="AG22" s="9">
        <v>42979</v>
      </c>
      <c r="AH22" s="9">
        <v>43070</v>
      </c>
      <c r="AI22" s="9">
        <f t="shared" ref="AI22:AJ22" si="25">+AI4</f>
        <v>43190</v>
      </c>
      <c r="AJ22" s="9">
        <f t="shared" si="25"/>
        <v>43281</v>
      </c>
      <c r="AK22" s="9">
        <v>43373</v>
      </c>
      <c r="AL22" s="9">
        <f>+AL4</f>
        <v>43435</v>
      </c>
      <c r="AM22" s="9">
        <v>43525</v>
      </c>
      <c r="AN22" s="9">
        <f>+AN4</f>
        <v>43617</v>
      </c>
      <c r="AO22" s="9">
        <f>+AO4</f>
        <v>43715</v>
      </c>
      <c r="AP22" s="9">
        <f>+AP4</f>
        <v>43830</v>
      </c>
      <c r="AQ22" s="9">
        <f>AQ4</f>
        <v>43891</v>
      </c>
      <c r="AR22" s="9">
        <v>43983</v>
      </c>
      <c r="AS22" s="9">
        <v>44075</v>
      </c>
      <c r="AT22" s="9">
        <v>44166</v>
      </c>
      <c r="AU22" s="9">
        <v>44256</v>
      </c>
      <c r="AV22" s="9">
        <v>44348</v>
      </c>
      <c r="AW22" s="9">
        <f>AW4</f>
        <v>44440</v>
      </c>
      <c r="AX22" s="9">
        <f>AX4</f>
        <v>44531</v>
      </c>
      <c r="AY22" s="9">
        <v>44621</v>
      </c>
      <c r="AZ22" s="9">
        <v>44713</v>
      </c>
      <c r="BA22" s="9">
        <v>44805</v>
      </c>
      <c r="BB22" s="9">
        <v>44896</v>
      </c>
      <c r="BC22" s="9">
        <v>44986</v>
      </c>
      <c r="BD22" s="9">
        <v>45078</v>
      </c>
      <c r="BE22" s="9">
        <v>45170</v>
      </c>
      <c r="BF22" s="9">
        <v>45261</v>
      </c>
      <c r="BG22" s="9">
        <v>45352</v>
      </c>
      <c r="BH22" s="9">
        <v>45444</v>
      </c>
      <c r="BI22" s="9">
        <v>45536</v>
      </c>
      <c r="BJ22" s="9">
        <v>45627</v>
      </c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</row>
    <row r="23" spans="1:78">
      <c r="A23" s="26" t="s">
        <v>18</v>
      </c>
      <c r="B23" s="27">
        <v>2231.4090000000001</v>
      </c>
      <c r="C23" s="27">
        <v>2735.8150000000001</v>
      </c>
      <c r="D23" s="27">
        <v>2473.5039999999999</v>
      </c>
      <c r="E23" s="27">
        <v>2440.752</v>
      </c>
      <c r="F23" s="27">
        <f>(+[1]Base!M39)</f>
        <v>2283.3130000000001</v>
      </c>
      <c r="G23" s="27">
        <f>(+[1]Base!N39)</f>
        <v>2728.1170000000002</v>
      </c>
      <c r="H23" s="27">
        <f>(+[1]Base!O39)</f>
        <v>3094.5430000000001</v>
      </c>
      <c r="I23" s="27">
        <f>(+[1]Base!P39)</f>
        <v>2814.1779999999999</v>
      </c>
      <c r="J23" s="27">
        <f>(+[1]Base!Q39)</f>
        <v>2918.7689999999998</v>
      </c>
      <c r="K23" s="27">
        <f>(+[1]Base!R39)</f>
        <v>2991.3519999999999</v>
      </c>
      <c r="L23" s="27">
        <f>(+[1]Base!S39)</f>
        <v>3060.1869999999999</v>
      </c>
      <c r="M23" s="27">
        <f>(+[1]Base!T39)</f>
        <v>2995.7869999999998</v>
      </c>
      <c r="N23" s="27">
        <f>(+[1]Base!U39)</f>
        <v>2777.9160000000002</v>
      </c>
      <c r="O23" s="27">
        <f>(+[1]Base!V39)</f>
        <v>2923.0349999999999</v>
      </c>
      <c r="P23" s="27">
        <f>(+[1]Base!W39)</f>
        <v>3076.6950000000002</v>
      </c>
      <c r="Q23" s="27">
        <f>(+[1]Base!X39)</f>
        <v>2859.7710000000002</v>
      </c>
      <c r="R23" s="27">
        <f>(+[1]Base!Y39)</f>
        <v>2832.1930000000002</v>
      </c>
      <c r="S23" s="27">
        <f>(+[1]Base!Z39)</f>
        <v>2411.11</v>
      </c>
      <c r="T23" s="27">
        <f>(+[1]Base!AA39)</f>
        <v>2363.377</v>
      </c>
      <c r="U23" s="27">
        <f>(+[1]Base!AB39)</f>
        <v>2409.2069999999999</v>
      </c>
      <c r="V23" s="28">
        <f>(+[1]Base!AC39)</f>
        <v>1924.3219999999999</v>
      </c>
      <c r="W23" s="28">
        <f>(+[1]Base!AD39)</f>
        <v>1649.25</v>
      </c>
      <c r="X23" s="28">
        <f>(+[1]Base!AE39)</f>
        <v>1693.9649999999999</v>
      </c>
      <c r="Y23" s="28">
        <f>(+[1]Base!AF39)</f>
        <v>1678.172</v>
      </c>
      <c r="Z23" s="28">
        <f>(+[1]Base!AG39)</f>
        <v>1525.1369999999999</v>
      </c>
      <c r="AA23" s="28">
        <f>(+[1]Base!AH39)</f>
        <v>1545.846</v>
      </c>
      <c r="AB23" s="28">
        <f>(+[1]Base!AI39)</f>
        <v>1636.1369999999999</v>
      </c>
      <c r="AC23" s="28">
        <f>(+[1]Base!AJ39)</f>
        <v>1574.1189999999999</v>
      </c>
      <c r="AD23" s="28">
        <v>1663.7750000000001</v>
      </c>
      <c r="AE23" s="28">
        <v>1944.768</v>
      </c>
      <c r="AF23" s="28">
        <v>1726.83</v>
      </c>
      <c r="AG23" s="29">
        <v>2143.4299999999998</v>
      </c>
      <c r="AH23" s="29">
        <v>2269.7759999999998</v>
      </c>
      <c r="AI23" s="29">
        <v>2236.114</v>
      </c>
      <c r="AJ23" s="29">
        <v>2567.2080000000001</v>
      </c>
      <c r="AK23" s="29">
        <v>2585.1309999999999</v>
      </c>
      <c r="AL23" s="29">
        <v>2573.25</v>
      </c>
      <c r="AM23" s="29">
        <v>2101.3069999999998</v>
      </c>
      <c r="AN23" s="29">
        <v>2189.1329999999998</v>
      </c>
      <c r="AO23" s="29">
        <v>2055.6819999999998</v>
      </c>
      <c r="AP23" s="30">
        <v>1810.894</v>
      </c>
      <c r="AQ23" s="29">
        <v>1739.7059999999999</v>
      </c>
      <c r="AR23" s="29">
        <v>1634.4369999999999</v>
      </c>
      <c r="AS23" s="29">
        <v>1478.91</v>
      </c>
      <c r="AT23" s="29">
        <v>1538.1489999999999</v>
      </c>
      <c r="AU23" s="29">
        <v>1729.1489999999999</v>
      </c>
      <c r="AV23" s="29">
        <v>1963.838</v>
      </c>
      <c r="AW23" s="29">
        <v>2041.2170000000001</v>
      </c>
      <c r="AX23" s="29">
        <v>2071.7489999999998</v>
      </c>
      <c r="AY23" s="29">
        <v>2742.056</v>
      </c>
      <c r="AZ23" s="29">
        <v>3378.0740000000001</v>
      </c>
      <c r="BA23" s="29">
        <v>3341.203</v>
      </c>
      <c r="BB23" s="29">
        <v>2638.45</v>
      </c>
      <c r="BC23" s="29">
        <v>2939.9560000000001</v>
      </c>
      <c r="BD23" s="29">
        <v>2791.8519999999999</v>
      </c>
      <c r="BE23" s="29">
        <v>2645.529</v>
      </c>
      <c r="BF23" s="29">
        <v>2130.5439999999999</v>
      </c>
      <c r="BG23" s="29">
        <v>2595.6860000000001</v>
      </c>
      <c r="BH23" s="29">
        <v>2474.201</v>
      </c>
      <c r="BI23" s="29">
        <v>2205.2130000000002</v>
      </c>
      <c r="BJ23" s="29">
        <v>2133.386</v>
      </c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</row>
    <row r="24" spans="1:78">
      <c r="A24" s="15" t="s">
        <v>19</v>
      </c>
      <c r="B24" s="27">
        <v>76.811999999999998</v>
      </c>
      <c r="C24" s="27">
        <v>540</v>
      </c>
      <c r="D24" s="27">
        <v>134.66</v>
      </c>
      <c r="E24" s="27">
        <v>72.692999999999998</v>
      </c>
      <c r="F24" s="27">
        <f>+[1]Base!M36</f>
        <v>62.421999999999997</v>
      </c>
      <c r="G24" s="27">
        <f>+[1]Base!N36</f>
        <v>101.045</v>
      </c>
      <c r="H24" s="27">
        <f>+[1]Base!O36</f>
        <v>288.53800000000001</v>
      </c>
      <c r="I24" s="27">
        <f>+[1]Base!P36</f>
        <v>208.517</v>
      </c>
      <c r="J24" s="27">
        <f>+[1]Base!Q36</f>
        <v>283.863</v>
      </c>
      <c r="K24" s="27">
        <f>+[1]Base!R36</f>
        <v>204.00700000000001</v>
      </c>
      <c r="L24" s="27">
        <f>+[1]Base!S36</f>
        <v>550.38099999999997</v>
      </c>
      <c r="M24" s="27">
        <f>+[1]Base!T36</f>
        <v>165.55199999999999</v>
      </c>
      <c r="N24" s="27">
        <f>+[1]Base!U36</f>
        <v>180.852</v>
      </c>
      <c r="O24" s="27">
        <f>+[1]Base!V36</f>
        <v>449.35399999999998</v>
      </c>
      <c r="P24" s="27">
        <f>+[1]Base!W36</f>
        <v>364.45400000000001</v>
      </c>
      <c r="Q24" s="27">
        <f>+[1]Base!X36</f>
        <v>160.773</v>
      </c>
      <c r="R24" s="27">
        <f>+[1]Base!Y36</f>
        <v>469.01299999999998</v>
      </c>
      <c r="S24" s="27">
        <f>+[1]Base!Z36</f>
        <v>279.61799999999999</v>
      </c>
      <c r="T24" s="27">
        <f>+[1]Base!AA36</f>
        <v>125.502</v>
      </c>
      <c r="U24" s="27">
        <f>+[1]Base!AB36</f>
        <v>173.75</v>
      </c>
      <c r="V24" s="28">
        <f>+[1]Base!AC36</f>
        <v>153.511</v>
      </c>
      <c r="W24" s="28">
        <f>+[1]Base!AD36</f>
        <v>76.832999999999998</v>
      </c>
      <c r="X24" s="28">
        <f>+[1]Base!AE36</f>
        <v>115.03400000000001</v>
      </c>
      <c r="Y24" s="28">
        <f>+[1]Base!AF36</f>
        <v>282.88299999999998</v>
      </c>
      <c r="Z24" s="28">
        <f>+[1]Base!AG36</f>
        <v>113.587</v>
      </c>
      <c r="AA24" s="28">
        <f>+[1]Base!AH36</f>
        <v>302.822</v>
      </c>
      <c r="AB24" s="28">
        <f>+[1]Base!AI36</f>
        <v>212.36799999999999</v>
      </c>
      <c r="AC24" s="28">
        <f>+[1]Base!AJ36</f>
        <v>110.678</v>
      </c>
      <c r="AD24" s="28">
        <v>66.103999999999999</v>
      </c>
      <c r="AE24" s="28">
        <v>169.60300000000001</v>
      </c>
      <c r="AF24" s="28">
        <v>115.23399999999999</v>
      </c>
      <c r="AG24" s="29">
        <v>331.613</v>
      </c>
      <c r="AH24" s="29">
        <v>91.495999999999995</v>
      </c>
      <c r="AI24" s="29">
        <v>130.51300000000001</v>
      </c>
      <c r="AJ24" s="29">
        <v>107.925</v>
      </c>
      <c r="AK24" s="29">
        <v>319.012</v>
      </c>
      <c r="AL24" s="29">
        <v>525.08600000000001</v>
      </c>
      <c r="AM24" s="29">
        <v>105.735</v>
      </c>
      <c r="AN24" s="29">
        <v>193.80600000000001</v>
      </c>
      <c r="AO24" s="29">
        <v>361.98200000000003</v>
      </c>
      <c r="AP24" s="30">
        <v>131.767</v>
      </c>
      <c r="AQ24" s="29">
        <v>234.404</v>
      </c>
      <c r="AR24" s="29">
        <v>289.58499999999998</v>
      </c>
      <c r="AS24" s="29">
        <v>115.33799999999999</v>
      </c>
      <c r="AT24" s="29">
        <v>83.718999999999994</v>
      </c>
      <c r="AU24" s="29">
        <v>101.126</v>
      </c>
      <c r="AV24" s="29">
        <v>121.818</v>
      </c>
      <c r="AW24" s="29">
        <v>163.03100000000001</v>
      </c>
      <c r="AX24" s="29">
        <v>180.792</v>
      </c>
      <c r="AY24" s="29">
        <v>140.53800000000001</v>
      </c>
      <c r="AZ24" s="29">
        <v>243.01900000000001</v>
      </c>
      <c r="BA24" s="29">
        <v>547.85500000000002</v>
      </c>
      <c r="BB24" s="29">
        <v>449.37400000000002</v>
      </c>
      <c r="BC24" s="29">
        <v>590.048</v>
      </c>
      <c r="BD24" s="29">
        <v>298.06900000000002</v>
      </c>
      <c r="BE24" s="29">
        <v>433.03899999999999</v>
      </c>
      <c r="BF24" s="29">
        <v>182.489</v>
      </c>
      <c r="BG24" s="29">
        <v>586.12699999999995</v>
      </c>
      <c r="BH24" s="29">
        <v>318.11200000000002</v>
      </c>
      <c r="BI24" s="29">
        <v>297.50099999999998</v>
      </c>
      <c r="BJ24" s="29">
        <v>365.54200000000003</v>
      </c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</row>
    <row r="25" spans="1:78">
      <c r="A25" s="15" t="s">
        <v>20</v>
      </c>
      <c r="B25" s="27">
        <v>889.923</v>
      </c>
      <c r="C25" s="27">
        <v>778.226</v>
      </c>
      <c r="D25" s="27">
        <v>839.99099999999999</v>
      </c>
      <c r="E25" s="27">
        <v>900.78200000000004</v>
      </c>
      <c r="F25" s="27">
        <f>+[1]Base!M38</f>
        <v>882.58500000000004</v>
      </c>
      <c r="G25" s="27">
        <f>+[1]Base!N38</f>
        <v>1005.885</v>
      </c>
      <c r="H25" s="27">
        <f>+[1]Base!O38</f>
        <v>811.02</v>
      </c>
      <c r="I25" s="27">
        <f>+[1]Base!P38</f>
        <v>110.062</v>
      </c>
      <c r="J25" s="27">
        <f>+[1]Base!Q38</f>
        <v>851.69799999999998</v>
      </c>
      <c r="K25" s="27">
        <f>+[1]Base!R38</f>
        <v>1005.956</v>
      </c>
      <c r="L25" s="27">
        <f>+[1]Base!S38</f>
        <v>783.08799999999997</v>
      </c>
      <c r="M25" s="27">
        <f>+[1]Base!T38</f>
        <v>1138.569</v>
      </c>
      <c r="N25" s="27">
        <f>+[1]Base!U38</f>
        <v>909.20399999999995</v>
      </c>
      <c r="O25" s="27">
        <f>+[1]Base!V38</f>
        <v>1020.568</v>
      </c>
      <c r="P25" s="27">
        <f>+[1]Base!W38</f>
        <v>1011.644</v>
      </c>
      <c r="Q25" s="27">
        <f>+[1]Base!X38</f>
        <v>945.22400000000005</v>
      </c>
      <c r="R25" s="27">
        <f>+[1]Base!Y38</f>
        <v>995.81700000000001</v>
      </c>
      <c r="S25" s="27">
        <f>+[1]Base!Z38</f>
        <v>915.55700000000002</v>
      </c>
      <c r="T25" s="27">
        <f>+[1]Base!AA38</f>
        <v>951.15700000000004</v>
      </c>
      <c r="U25" s="27">
        <f>+[1]Base!AB38</f>
        <v>829.01199999999994</v>
      </c>
      <c r="V25" s="28">
        <f>+[1]Base!AC38</f>
        <v>702.45500000000004</v>
      </c>
      <c r="W25" s="28">
        <f>+[1]Base!AD38</f>
        <v>609.82500000000005</v>
      </c>
      <c r="X25" s="28">
        <f>+[1]Base!AE38</f>
        <v>639.947</v>
      </c>
      <c r="Y25" s="28">
        <f>+[1]Base!AF38</f>
        <v>573.41099999999994</v>
      </c>
      <c r="Z25" s="28">
        <f>+[1]Base!AG38</f>
        <v>631.75900000000001</v>
      </c>
      <c r="AA25" s="28">
        <f>+[1]Base!AH38</f>
        <v>520.91</v>
      </c>
      <c r="AB25" s="28">
        <f>+[1]Base!AI38</f>
        <v>569.70899999999995</v>
      </c>
      <c r="AC25" s="28">
        <f>+[1]Base!AJ38</f>
        <v>576.79200000000003</v>
      </c>
      <c r="AD25" s="28">
        <v>644.06200000000001</v>
      </c>
      <c r="AE25" s="28">
        <v>674.07799999999997</v>
      </c>
      <c r="AF25" s="28">
        <v>632.79600000000005</v>
      </c>
      <c r="AG25" s="29">
        <v>846.447</v>
      </c>
      <c r="AH25" s="29">
        <v>822.29899999999998</v>
      </c>
      <c r="AI25" s="29">
        <v>784.48800000000006</v>
      </c>
      <c r="AJ25" s="29">
        <v>813.63800000000003</v>
      </c>
      <c r="AK25" s="29">
        <v>894.88900000000001</v>
      </c>
      <c r="AL25" s="29">
        <v>781.40700000000004</v>
      </c>
      <c r="AM25" s="29">
        <v>803.36599999999999</v>
      </c>
      <c r="AN25" s="29">
        <v>801.63599999999997</v>
      </c>
      <c r="AO25" s="29">
        <v>680.15599999999995</v>
      </c>
      <c r="AP25" s="30">
        <v>676.34900000000005</v>
      </c>
      <c r="AQ25" s="29">
        <v>548.30100000000004</v>
      </c>
      <c r="AR25" s="29">
        <v>87.301000000000002</v>
      </c>
      <c r="AS25" s="29">
        <v>488.62900000000002</v>
      </c>
      <c r="AT25" s="29">
        <v>570.38099999999997</v>
      </c>
      <c r="AU25" s="29">
        <v>602.99900000000002</v>
      </c>
      <c r="AV25" s="29">
        <v>609.20500000000004</v>
      </c>
      <c r="AW25" s="29">
        <v>623.42600000000004</v>
      </c>
      <c r="AX25" s="29">
        <v>674.47699999999998</v>
      </c>
      <c r="AY25" s="29">
        <v>895.93700000000001</v>
      </c>
      <c r="AZ25" s="29">
        <v>1111.8720000000001</v>
      </c>
      <c r="BA25" s="29">
        <v>1071.327</v>
      </c>
      <c r="BB25" s="29">
        <v>621.49400000000003</v>
      </c>
      <c r="BC25" s="29">
        <v>618.79399999999998</v>
      </c>
      <c r="BD25" s="29">
        <v>653.16399999999999</v>
      </c>
      <c r="BE25" s="29">
        <v>619.41099999999994</v>
      </c>
      <c r="BF25" s="29">
        <v>634.23599999999999</v>
      </c>
      <c r="BG25" s="29">
        <v>572.24699999999996</v>
      </c>
      <c r="BH25" s="29">
        <v>504.214</v>
      </c>
      <c r="BI25" s="29">
        <v>558.774</v>
      </c>
      <c r="BJ25" s="29">
        <v>567.46299999999997</v>
      </c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</row>
    <row r="26" spans="1:78">
      <c r="A26" s="15" t="s">
        <v>21</v>
      </c>
      <c r="B26" s="27">
        <v>1060.3530000000001</v>
      </c>
      <c r="C26" s="27">
        <v>1177.296</v>
      </c>
      <c r="D26" s="27">
        <v>1299.8499999999999</v>
      </c>
      <c r="E26" s="27">
        <v>1276.2670000000001</v>
      </c>
      <c r="F26" s="27">
        <f>(+[1]Base!M37)</f>
        <v>1089.615</v>
      </c>
      <c r="G26" s="27">
        <f>(+[1]Base!N37)</f>
        <v>1407.672</v>
      </c>
      <c r="H26" s="27">
        <f>(+[1]Base!O37)</f>
        <v>1646.9110000000001</v>
      </c>
      <c r="I26" s="27">
        <f>(+[1]Base!P37)</f>
        <v>1480.4369999999999</v>
      </c>
      <c r="J26" s="27">
        <f>(+[1]Base!Q37)</f>
        <v>1486.655</v>
      </c>
      <c r="K26" s="27">
        <f>(+[1]Base!R37)</f>
        <v>1493.162</v>
      </c>
      <c r="L26" s="27">
        <f>(+[1]Base!S37)</f>
        <v>1486.1479999999999</v>
      </c>
      <c r="M26" s="27">
        <f>(+[1]Base!T37)</f>
        <v>1451.713</v>
      </c>
      <c r="N26" s="27">
        <f>(+[1]Base!U37)</f>
        <v>1497.712</v>
      </c>
      <c r="O26" s="27">
        <f>(+[1]Base!V37)</f>
        <v>1287.7739999999999</v>
      </c>
      <c r="P26" s="27">
        <f>(+[1]Base!W37)</f>
        <v>1479.4839999999999</v>
      </c>
      <c r="Q26" s="27">
        <f>(+[1]Base!X37)</f>
        <v>1469.644</v>
      </c>
      <c r="R26" s="27">
        <f>(+[1]Base!Y37)</f>
        <v>1300.6020000000001</v>
      </c>
      <c r="S26" s="27">
        <f>(+[1]Base!Z37)</f>
        <v>1139.0039999999999</v>
      </c>
      <c r="T26" s="27">
        <f>(+[1]Base!AA37)</f>
        <v>1170.691</v>
      </c>
      <c r="U26" s="27">
        <f>(+[1]Base!AB37)</f>
        <v>1229.1279999999999</v>
      </c>
      <c r="V26" s="28">
        <f>(+[1]Base!AC37)</f>
        <v>740.80100000000004</v>
      </c>
      <c r="W26" s="28">
        <f>(+[1]Base!AD37)</f>
        <v>763.12099999999998</v>
      </c>
      <c r="X26" s="28">
        <f>(+[1]Base!AE37)</f>
        <v>779.625</v>
      </c>
      <c r="Y26" s="28">
        <f>(+[1]Base!AF37)</f>
        <v>655.91200000000003</v>
      </c>
      <c r="Z26" s="28">
        <f>(+[1]Base!AG37)</f>
        <v>565.68600000000004</v>
      </c>
      <c r="AA26" s="28">
        <f>(+[1]Base!AH37)</f>
        <v>563.45399999999995</v>
      </c>
      <c r="AB26" s="28">
        <f>(+[1]Base!AI37)</f>
        <v>655.58399999999995</v>
      </c>
      <c r="AC26" s="28">
        <f>(+[1]Base!AJ37)</f>
        <v>672.20100000000002</v>
      </c>
      <c r="AD26" s="28">
        <v>727.89</v>
      </c>
      <c r="AE26" s="28">
        <v>855.46199999999999</v>
      </c>
      <c r="AF26" s="28">
        <v>751.78499999999997</v>
      </c>
      <c r="AG26" s="29">
        <v>703.69500000000005</v>
      </c>
      <c r="AH26" s="29">
        <v>1038.9849999999999</v>
      </c>
      <c r="AI26" s="29">
        <v>972.31399999999996</v>
      </c>
      <c r="AJ26" s="29">
        <v>1293.3050000000001</v>
      </c>
      <c r="AK26" s="29">
        <v>1128.5519999999999</v>
      </c>
      <c r="AL26" s="29">
        <v>932</v>
      </c>
      <c r="AM26" s="29">
        <v>978.36599999999999</v>
      </c>
      <c r="AN26" s="29">
        <v>992.92200000000003</v>
      </c>
      <c r="AO26" s="29">
        <v>827.39300000000003</v>
      </c>
      <c r="AP26" s="30">
        <v>845.28700000000003</v>
      </c>
      <c r="AQ26" s="29">
        <v>536.21400000000006</v>
      </c>
      <c r="AR26" s="29">
        <v>711.005</v>
      </c>
      <c r="AS26" s="29">
        <v>647.15499999999997</v>
      </c>
      <c r="AT26" s="29">
        <v>678.71900000000005</v>
      </c>
      <c r="AU26" s="29">
        <v>862.45899999999995</v>
      </c>
      <c r="AV26" s="29">
        <v>1034.722</v>
      </c>
      <c r="AW26" s="29">
        <v>1024.537</v>
      </c>
      <c r="AX26" s="29">
        <v>1031.961</v>
      </c>
      <c r="AY26" s="29">
        <v>1466.847</v>
      </c>
      <c r="AZ26" s="29">
        <v>1745.828</v>
      </c>
      <c r="BA26" s="29">
        <v>1470.316</v>
      </c>
      <c r="BB26" s="29">
        <v>1295.0509999999999</v>
      </c>
      <c r="BC26" s="29">
        <v>1200.5129999999999</v>
      </c>
      <c r="BD26" s="29">
        <v>1391.086</v>
      </c>
      <c r="BE26" s="29">
        <v>1455.7070000000001</v>
      </c>
      <c r="BF26" s="29">
        <v>29.175999999999998</v>
      </c>
      <c r="BG26" s="29">
        <v>1298.873</v>
      </c>
      <c r="BH26" s="29">
        <v>1318.4680000000001</v>
      </c>
      <c r="BI26" s="29">
        <v>977.75099999999998</v>
      </c>
      <c r="BJ26" s="29">
        <v>1035.0889999999999</v>
      </c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</row>
    <row r="27" spans="1:78">
      <c r="A27" s="26" t="s">
        <v>22</v>
      </c>
      <c r="B27" s="27">
        <v>3328.3429999999998</v>
      </c>
      <c r="C27" s="27">
        <v>3187.8069999999998</v>
      </c>
      <c r="D27" s="27">
        <v>3220.6219999999998</v>
      </c>
      <c r="E27" s="27">
        <v>3367.9</v>
      </c>
      <c r="F27" s="27">
        <f>(+[1]Base!M43)</f>
        <v>3450.0749999999998</v>
      </c>
      <c r="G27" s="27">
        <f>(+[1]Base!N43)</f>
        <v>3411.0189999999998</v>
      </c>
      <c r="H27" s="27">
        <f>(+[1]Base!O43)</f>
        <v>3403.915</v>
      </c>
      <c r="I27" s="27">
        <f>(+[1]Base!P43)</f>
        <v>3340.9369999999999</v>
      </c>
      <c r="J27" s="27">
        <f>(+[1]Base!Q43)</f>
        <v>3283.748</v>
      </c>
      <c r="K27" s="27">
        <f>(+[1]Base!R43)</f>
        <v>3370.5430000000001</v>
      </c>
      <c r="L27" s="27">
        <f>(+[1]Base!S43)</f>
        <v>3382.5140000000001</v>
      </c>
      <c r="M27" s="27">
        <f>(+[1]Base!T43)</f>
        <v>3473.8989999999999</v>
      </c>
      <c r="N27" s="27">
        <f>(+[1]Base!U43)</f>
        <v>3534.442</v>
      </c>
      <c r="O27" s="27">
        <f>(+[1]Base!V43)</f>
        <v>3504.1030000000001</v>
      </c>
      <c r="P27" s="27">
        <f>(+[1]Base!W43)</f>
        <v>3471.9160000000002</v>
      </c>
      <c r="Q27" s="27">
        <f>(+[1]Base!X43)</f>
        <v>3373.759</v>
      </c>
      <c r="R27" s="27">
        <f>(+[1]Base!Y43)</f>
        <v>3441.8580000000002</v>
      </c>
      <c r="S27" s="27">
        <f>(+[1]Base!Z43)</f>
        <v>3405.1729999999998</v>
      </c>
      <c r="T27" s="27">
        <f>(+[1]Base!AA43)</f>
        <v>3416.319</v>
      </c>
      <c r="U27" s="27">
        <f>(+[1]Base!AB43)</f>
        <v>3532.0529999999999</v>
      </c>
      <c r="V27" s="28">
        <f>(+[1]Base!AC43)</f>
        <v>3732.97</v>
      </c>
      <c r="W27" s="28">
        <f>(+[1]Base!AD43)</f>
        <v>3785.7370000000001</v>
      </c>
      <c r="X27" s="28">
        <f>(+[1]Base!AE43)</f>
        <v>3823.59</v>
      </c>
      <c r="Y27" s="28">
        <f>(+[1]Base!AF43)</f>
        <v>3860.3290000000002</v>
      </c>
      <c r="Z27" s="28">
        <f>(+[1]Base!AG43)</f>
        <v>3928.5070000000001</v>
      </c>
      <c r="AA27" s="28">
        <f>(+[1]Base!AH43)</f>
        <v>3925.6329999999998</v>
      </c>
      <c r="AB27" s="28">
        <f>(+[1]Base!AI43)</f>
        <v>3923.9479999999999</v>
      </c>
      <c r="AC27" s="28">
        <f>(+[1]Base!AJ43)</f>
        <v>4021.3910000000001</v>
      </c>
      <c r="AD27" s="28">
        <v>4179.4719999999998</v>
      </c>
      <c r="AE27" s="28">
        <v>4184.5680000000002</v>
      </c>
      <c r="AF27" s="28">
        <v>4393.4790000000003</v>
      </c>
      <c r="AG27" s="29">
        <v>4416.9470000000001</v>
      </c>
      <c r="AH27" s="29">
        <v>4523.0360000000001</v>
      </c>
      <c r="AI27" s="29">
        <v>4590.5069999999996</v>
      </c>
      <c r="AJ27" s="29">
        <v>4634.9719999999998</v>
      </c>
      <c r="AK27" s="29">
        <v>4643.5550000000003</v>
      </c>
      <c r="AL27" s="29">
        <v>4664.79</v>
      </c>
      <c r="AM27" s="29">
        <v>4657.6540000000005</v>
      </c>
      <c r="AN27" s="29">
        <v>4675.692</v>
      </c>
      <c r="AO27" s="29">
        <v>4630.9250000000002</v>
      </c>
      <c r="AP27" s="30">
        <v>4676.8310000000001</v>
      </c>
      <c r="AQ27" s="29">
        <v>4723.3270000000002</v>
      </c>
      <c r="AR27" s="29">
        <v>4751.2309999999998</v>
      </c>
      <c r="AS27" s="29">
        <v>4742.058</v>
      </c>
      <c r="AT27" s="29">
        <v>4777.6260000000002</v>
      </c>
      <c r="AU27" s="29">
        <v>4764.701</v>
      </c>
      <c r="AV27" s="29">
        <v>4720.8540000000003</v>
      </c>
      <c r="AW27" s="29">
        <v>4722.8019999999997</v>
      </c>
      <c r="AX27" s="29">
        <v>4856.1959999999999</v>
      </c>
      <c r="AY27" s="29">
        <v>4798.433</v>
      </c>
      <c r="AZ27" s="29">
        <v>4664.4939999999997</v>
      </c>
      <c r="BA27" s="29">
        <v>4740.5219999999999</v>
      </c>
      <c r="BB27" s="29">
        <v>4885.0969999999998</v>
      </c>
      <c r="BC27" s="29">
        <v>4945.13</v>
      </c>
      <c r="BD27" s="29">
        <v>5044.1099999999997</v>
      </c>
      <c r="BE27" s="29">
        <v>5010.2550000000001</v>
      </c>
      <c r="BF27" s="29">
        <v>4986.049</v>
      </c>
      <c r="BG27" s="29">
        <v>5017.2389999999996</v>
      </c>
      <c r="BH27" s="29">
        <v>4999.3850000000002</v>
      </c>
      <c r="BI27" s="29">
        <v>5124.0919999999996</v>
      </c>
      <c r="BJ27" s="29">
        <v>5263.9009999999998</v>
      </c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</row>
    <row r="28" spans="1:78" ht="13.5" thickBot="1">
      <c r="A28" s="48" t="s">
        <v>23</v>
      </c>
      <c r="B28" s="20">
        <v>2598.2359999999999</v>
      </c>
      <c r="C28" s="20">
        <v>2523.442</v>
      </c>
      <c r="D28" s="20">
        <v>2545.8009999999999</v>
      </c>
      <c r="E28" s="20">
        <v>2573.7269999999999</v>
      </c>
      <c r="F28" s="20">
        <f>(+[1]Base!M41)</f>
        <v>2634.4789999999998</v>
      </c>
      <c r="G28" s="20">
        <f>(+[1]Base!N41)</f>
        <v>2637.9430000000002</v>
      </c>
      <c r="H28" s="20">
        <f>(+[1]Base!O41)</f>
        <v>2621.326</v>
      </c>
      <c r="I28" s="20">
        <f>(+[1]Base!P41)</f>
        <v>2626.4870000000001</v>
      </c>
      <c r="J28" s="20">
        <f>(+[1]Base!Q41)</f>
        <v>2672.1750000000002</v>
      </c>
      <c r="K28" s="20">
        <f>(+[1]Base!R41)</f>
        <v>2676.3530000000001</v>
      </c>
      <c r="L28" s="20">
        <f>(+[1]Base!S41)</f>
        <v>2668.6390000000001</v>
      </c>
      <c r="M28" s="20">
        <f>(+[1]Base!T41)</f>
        <v>2648.1669999999999</v>
      </c>
      <c r="N28" s="20">
        <f>(+[1]Base!U41)</f>
        <v>2647.5630000000001</v>
      </c>
      <c r="O28" s="20">
        <f>(+[1]Base!V41)</f>
        <v>2610.4299999999998</v>
      </c>
      <c r="P28" s="20">
        <f>(+[1]Base!W41)</f>
        <v>2615.9789999999998</v>
      </c>
      <c r="Q28" s="20">
        <f>(+[1]Base!X41)</f>
        <v>2600.9960000000001</v>
      </c>
      <c r="R28" s="20">
        <f>(+[1]Base!Y41)</f>
        <v>2637.2539999999999</v>
      </c>
      <c r="S28" s="20">
        <f>(+[1]Base!Z41)</f>
        <v>2617.06</v>
      </c>
      <c r="T28" s="20">
        <f>(+[1]Base!AA41)</f>
        <v>2597.308</v>
      </c>
      <c r="U28" s="20">
        <f>(+[1]Base!AB41)</f>
        <v>2585.85</v>
      </c>
      <c r="V28" s="21">
        <f>(+[1]Base!AC41)</f>
        <v>2753.1660000000002</v>
      </c>
      <c r="W28" s="21">
        <f>(+[1]Base!AD41)</f>
        <v>2758.8130000000001</v>
      </c>
      <c r="X28" s="21">
        <f>(+[1]Base!AE41)</f>
        <v>2782.8960000000002</v>
      </c>
      <c r="Y28" s="21">
        <f>(+[1]Base!AF41)</f>
        <v>2811.6550000000002</v>
      </c>
      <c r="Z28" s="21">
        <f>(+[1]Base!AG41)</f>
        <v>2797.6610000000001</v>
      </c>
      <c r="AA28" s="21">
        <f>(+[1]Base!AH41)</f>
        <v>2798.2249999999999</v>
      </c>
      <c r="AB28" s="21">
        <f>(+[1]Base!AI41)</f>
        <v>2832.0419999999999</v>
      </c>
      <c r="AC28" s="21">
        <f>(+[1]Base!AJ41)</f>
        <v>2857.29</v>
      </c>
      <c r="AD28" s="21">
        <v>3137.6390000000001</v>
      </c>
      <c r="AE28" s="21">
        <v>3162.4589999999998</v>
      </c>
      <c r="AF28" s="21">
        <v>3225.2330000000002</v>
      </c>
      <c r="AG28" s="22">
        <v>3173.806</v>
      </c>
      <c r="AH28" s="22">
        <v>3240.672</v>
      </c>
      <c r="AI28" s="22">
        <v>3258.3009999999999</v>
      </c>
      <c r="AJ28" s="22">
        <v>3332.4070000000002</v>
      </c>
      <c r="AK28" s="22">
        <v>3303.904</v>
      </c>
      <c r="AL28" s="22">
        <v>3166.86</v>
      </c>
      <c r="AM28" s="22">
        <v>3147.5729999999999</v>
      </c>
      <c r="AN28" s="22">
        <v>3145.9780000000001</v>
      </c>
      <c r="AO28" s="22">
        <v>3102.1170000000002</v>
      </c>
      <c r="AP28" s="23">
        <v>3083.0880000000002</v>
      </c>
      <c r="AQ28" s="22">
        <v>3048.6280000000002</v>
      </c>
      <c r="AR28" s="22">
        <v>2990.9569999999999</v>
      </c>
      <c r="AS28" s="22">
        <v>2960.2109999999998</v>
      </c>
      <c r="AT28" s="22">
        <v>2956.1329999999998</v>
      </c>
      <c r="AU28" s="22">
        <v>2936.4540000000002</v>
      </c>
      <c r="AV28" s="22">
        <v>2916.422</v>
      </c>
      <c r="AW28" s="22">
        <v>2908.232</v>
      </c>
      <c r="AX28" s="22">
        <v>3018.6970000000001</v>
      </c>
      <c r="AY28" s="22">
        <v>3029.7330000000002</v>
      </c>
      <c r="AZ28" s="22">
        <v>3064.0619999999999</v>
      </c>
      <c r="BA28" s="22">
        <v>3131.2669999999998</v>
      </c>
      <c r="BB28" s="22">
        <v>3210.6930000000002</v>
      </c>
      <c r="BC28" s="22">
        <v>3251.6869999999999</v>
      </c>
      <c r="BD28" s="22">
        <v>3334.971</v>
      </c>
      <c r="BE28" s="22">
        <v>3408.0830000000001</v>
      </c>
      <c r="BF28" s="22">
        <v>3315.4490000000001</v>
      </c>
      <c r="BG28" s="22">
        <v>3366.01</v>
      </c>
      <c r="BH28" s="22">
        <v>3315.4639999999999</v>
      </c>
      <c r="BI28" s="22">
        <v>3402.0210000000002</v>
      </c>
      <c r="BJ28" s="22">
        <v>3520.6</v>
      </c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</row>
    <row r="29" spans="1:78">
      <c r="A29" s="10" t="s">
        <v>24</v>
      </c>
      <c r="B29" s="11">
        <v>5559.7520000000004</v>
      </c>
      <c r="C29" s="11">
        <v>5923.6219999999994</v>
      </c>
      <c r="D29" s="11">
        <v>5694.1260000000002</v>
      </c>
      <c r="E29" s="11">
        <v>5808.652</v>
      </c>
      <c r="F29" s="11">
        <f t="shared" ref="F29:AJ29" si="26">+F27+F23</f>
        <v>5733.3879999999999</v>
      </c>
      <c r="G29" s="11">
        <f t="shared" si="26"/>
        <v>6139.1360000000004</v>
      </c>
      <c r="H29" s="11">
        <f t="shared" si="26"/>
        <v>6498.4580000000005</v>
      </c>
      <c r="I29" s="11">
        <f t="shared" si="26"/>
        <v>6155.1149999999998</v>
      </c>
      <c r="J29" s="11">
        <f t="shared" si="26"/>
        <v>6202.5169999999998</v>
      </c>
      <c r="K29" s="11">
        <f t="shared" si="26"/>
        <v>6361.8950000000004</v>
      </c>
      <c r="L29" s="11">
        <f t="shared" si="26"/>
        <v>6442.701</v>
      </c>
      <c r="M29" s="11">
        <f t="shared" si="26"/>
        <v>6469.6859999999997</v>
      </c>
      <c r="N29" s="11">
        <f t="shared" si="26"/>
        <v>6312.3580000000002</v>
      </c>
      <c r="O29" s="11">
        <f t="shared" si="26"/>
        <v>6427.1379999999999</v>
      </c>
      <c r="P29" s="11">
        <f t="shared" si="26"/>
        <v>6548.6110000000008</v>
      </c>
      <c r="Q29" s="11">
        <f t="shared" si="26"/>
        <v>6233.5300000000007</v>
      </c>
      <c r="R29" s="11">
        <f t="shared" si="26"/>
        <v>6274.0510000000004</v>
      </c>
      <c r="S29" s="11">
        <f t="shared" si="26"/>
        <v>5816.2829999999994</v>
      </c>
      <c r="T29" s="11">
        <f t="shared" si="26"/>
        <v>5779.6959999999999</v>
      </c>
      <c r="U29" s="11">
        <f t="shared" si="26"/>
        <v>5941.26</v>
      </c>
      <c r="V29" s="12">
        <f t="shared" si="26"/>
        <v>5657.2919999999995</v>
      </c>
      <c r="W29" s="12">
        <f t="shared" si="26"/>
        <v>5434.9870000000001</v>
      </c>
      <c r="X29" s="12">
        <f t="shared" si="26"/>
        <v>5517.5550000000003</v>
      </c>
      <c r="Y29" s="12">
        <f t="shared" si="26"/>
        <v>5538.5010000000002</v>
      </c>
      <c r="Z29" s="12">
        <f t="shared" si="26"/>
        <v>5453.6440000000002</v>
      </c>
      <c r="AA29" s="12">
        <f t="shared" si="26"/>
        <v>5471.4789999999994</v>
      </c>
      <c r="AB29" s="12">
        <f t="shared" si="26"/>
        <v>5560.085</v>
      </c>
      <c r="AC29" s="12">
        <f t="shared" si="26"/>
        <v>5595.51</v>
      </c>
      <c r="AD29" s="12">
        <f t="shared" si="26"/>
        <v>5843.2469999999994</v>
      </c>
      <c r="AE29" s="12">
        <f t="shared" si="26"/>
        <v>6129.3360000000002</v>
      </c>
      <c r="AF29" s="12">
        <f t="shared" si="26"/>
        <v>6120.3090000000002</v>
      </c>
      <c r="AG29" s="13">
        <f t="shared" si="26"/>
        <v>6560.3770000000004</v>
      </c>
      <c r="AH29" s="13">
        <f t="shared" si="26"/>
        <v>6792.8119999999999</v>
      </c>
      <c r="AI29" s="13">
        <f t="shared" si="26"/>
        <v>6826.6209999999992</v>
      </c>
      <c r="AJ29" s="13">
        <f t="shared" si="26"/>
        <v>7202.18</v>
      </c>
      <c r="AK29" s="13">
        <v>7228.6859999999997</v>
      </c>
      <c r="AL29" s="13">
        <f t="shared" ref="AL29" si="27">+AL27+AL23</f>
        <v>7238.04</v>
      </c>
      <c r="AM29" s="13">
        <v>6758.9610000000002</v>
      </c>
      <c r="AN29" s="13">
        <f>+AN27+AN23</f>
        <v>6864.8249999999998</v>
      </c>
      <c r="AO29" s="13">
        <f t="shared" ref="AO29:AP29" si="28">+AO27+AO23</f>
        <v>6686.607</v>
      </c>
      <c r="AP29" s="14">
        <f t="shared" si="28"/>
        <v>6487.7250000000004</v>
      </c>
      <c r="AQ29" s="14">
        <f>+AQ27+AQ23</f>
        <v>6463.0330000000004</v>
      </c>
      <c r="AR29" s="14">
        <f>+AR27+AR23</f>
        <v>6385.6679999999997</v>
      </c>
      <c r="AS29" s="14">
        <f t="shared" ref="AS29:AW29" si="29">+AS27+AS23</f>
        <v>6220.9679999999998</v>
      </c>
      <c r="AT29" s="14">
        <f t="shared" si="29"/>
        <v>6315.7749999999996</v>
      </c>
      <c r="AU29" s="14">
        <f t="shared" si="29"/>
        <v>6493.85</v>
      </c>
      <c r="AV29" s="14">
        <f t="shared" si="29"/>
        <v>6684.692</v>
      </c>
      <c r="AW29" s="14">
        <f t="shared" si="29"/>
        <v>6764.0190000000002</v>
      </c>
      <c r="AX29" s="14">
        <f>+AX27+AX23</f>
        <v>6927.9449999999997</v>
      </c>
      <c r="AY29" s="13">
        <f>AY23+AY27</f>
        <v>7540.4889999999996</v>
      </c>
      <c r="AZ29" s="13">
        <f>AZ23+AZ27</f>
        <v>8042.5679999999993</v>
      </c>
      <c r="BA29" s="13">
        <f>BA23+BA27</f>
        <v>8081.7250000000004</v>
      </c>
      <c r="BB29" s="13">
        <f>BB23+BB27</f>
        <v>7523.5469999999996</v>
      </c>
      <c r="BC29" s="13">
        <v>7885.0860000000002</v>
      </c>
      <c r="BD29" s="13">
        <v>7835.9619999999995</v>
      </c>
      <c r="BE29" s="13">
        <v>7655.7839999999997</v>
      </c>
      <c r="BF29" s="13">
        <v>7116.5929999999998</v>
      </c>
      <c r="BG29" s="13">
        <v>7612.9249999999993</v>
      </c>
      <c r="BH29" s="13">
        <v>7473.5860000000002</v>
      </c>
      <c r="BI29" s="13">
        <v>7329.3050000000003</v>
      </c>
      <c r="BJ29" s="13">
        <v>7397.2870000000003</v>
      </c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</row>
    <row r="30" spans="1:78">
      <c r="A30" s="26" t="s">
        <v>25</v>
      </c>
      <c r="B30" s="27">
        <v>2151.2330000000002</v>
      </c>
      <c r="C30" s="27">
        <v>2655.0419999999999</v>
      </c>
      <c r="D30" s="27">
        <v>2502.6080000000002</v>
      </c>
      <c r="E30" s="27">
        <v>2004.4780000000001</v>
      </c>
      <c r="F30" s="27">
        <f>(+[1]Base!M47)</f>
        <v>1961.4590000000001</v>
      </c>
      <c r="G30" s="27">
        <f>(+[1]Base!N47)</f>
        <v>2395.201</v>
      </c>
      <c r="H30" s="27">
        <f>(+[1]Base!O47)</f>
        <v>2883.1880000000001</v>
      </c>
      <c r="I30" s="27">
        <f>(+[1]Base!P47)</f>
        <v>2568.4679999999998</v>
      </c>
      <c r="J30" s="27">
        <f>(+[1]Base!Q47)</f>
        <v>2515.913</v>
      </c>
      <c r="K30" s="27">
        <f>(+[1]Base!R47)</f>
        <v>2745.4589999999998</v>
      </c>
      <c r="L30" s="27">
        <f>(+[1]Base!S47)</f>
        <v>3010.529</v>
      </c>
      <c r="M30" s="27">
        <f>(+[1]Base!T47)</f>
        <v>3320.4349999999999</v>
      </c>
      <c r="N30" s="27">
        <f>(+[1]Base!U47)</f>
        <v>2906.0169999999998</v>
      </c>
      <c r="O30" s="27">
        <f>(+[1]Base!V47)</f>
        <v>2832.3879999999999</v>
      </c>
      <c r="P30" s="27">
        <f>(+[1]Base!W47)</f>
        <v>2973.3020000000001</v>
      </c>
      <c r="Q30" s="27">
        <f>(+[1]Base!X47)</f>
        <v>2637.9659999999999</v>
      </c>
      <c r="R30" s="27">
        <f>(+[1]Base!Y47)</f>
        <v>2239.1680000000001</v>
      </c>
      <c r="S30" s="27">
        <f>(+[1]Base!Z47)</f>
        <v>1804.83</v>
      </c>
      <c r="T30" s="27">
        <f>(+[1]Base!AA47)</f>
        <v>1793.8330000000001</v>
      </c>
      <c r="U30" s="27">
        <f>(+[1]Base!AB47)</f>
        <v>1766.9880000000001</v>
      </c>
      <c r="V30" s="28">
        <f>(+[1]Base!AC47)</f>
        <v>1392.42</v>
      </c>
      <c r="W30" s="28">
        <f>(+[1]Base!AD47)</f>
        <v>1141.566</v>
      </c>
      <c r="X30" s="28">
        <f>(+[1]Base!AE47)</f>
        <v>1189.636</v>
      </c>
      <c r="Y30" s="28">
        <f>(+[1]Base!AF47)</f>
        <v>1091.0730000000001</v>
      </c>
      <c r="Z30" s="28">
        <f>(+[1]Base!AG47)</f>
        <v>1094.7360000000001</v>
      </c>
      <c r="AA30" s="28">
        <f>(+[1]Base!AH47)</f>
        <v>1125.3230000000001</v>
      </c>
      <c r="AB30" s="28">
        <f>(+[1]Base!AI47)</f>
        <v>1250.165</v>
      </c>
      <c r="AC30" s="28">
        <f>(+[1]Base!AJ47)</f>
        <v>1147.1220000000001</v>
      </c>
      <c r="AD30" s="28">
        <v>1603.498</v>
      </c>
      <c r="AE30" s="28">
        <v>1770.568</v>
      </c>
      <c r="AF30" s="28">
        <v>1431.0229999999999</v>
      </c>
      <c r="AG30" s="29">
        <v>1445.44</v>
      </c>
      <c r="AH30" s="29">
        <v>2055.375</v>
      </c>
      <c r="AI30" s="29">
        <v>2490.2379999999998</v>
      </c>
      <c r="AJ30" s="29">
        <v>2930.069</v>
      </c>
      <c r="AK30" s="29">
        <v>2635.982</v>
      </c>
      <c r="AL30" s="29">
        <v>2171.4369999999999</v>
      </c>
      <c r="AM30" s="29">
        <v>1688.972</v>
      </c>
      <c r="AN30" s="29">
        <v>1797.1320000000001</v>
      </c>
      <c r="AO30" s="29">
        <v>1777.7639999999999</v>
      </c>
      <c r="AP30" s="30">
        <v>1576.877</v>
      </c>
      <c r="AQ30" s="29">
        <v>1604.577</v>
      </c>
      <c r="AR30" s="29">
        <v>1576.402</v>
      </c>
      <c r="AS30" s="29">
        <v>1208.537</v>
      </c>
      <c r="AT30" s="29">
        <v>1676.329</v>
      </c>
      <c r="AU30" s="29">
        <v>1828.549</v>
      </c>
      <c r="AV30" s="29">
        <v>2006.144</v>
      </c>
      <c r="AW30" s="29">
        <v>1085.328</v>
      </c>
      <c r="AX30" s="29">
        <v>1225.019</v>
      </c>
      <c r="AY30" s="29">
        <v>1720.635</v>
      </c>
      <c r="AZ30" s="29">
        <v>1949.671</v>
      </c>
      <c r="BA30" s="29">
        <v>2258.9740000000002</v>
      </c>
      <c r="BB30" s="29">
        <v>1557.0840000000001</v>
      </c>
      <c r="BC30" s="29">
        <v>1595.2</v>
      </c>
      <c r="BD30" s="29">
        <v>1544.904</v>
      </c>
      <c r="BE30" s="29">
        <v>1609.3219999999999</v>
      </c>
      <c r="BF30" s="29">
        <v>1082.9590000000001</v>
      </c>
      <c r="BG30" s="29">
        <v>1485.521</v>
      </c>
      <c r="BH30" s="29">
        <v>1285.568</v>
      </c>
      <c r="BI30" s="29">
        <v>1620.5920000000001</v>
      </c>
      <c r="BJ30" s="29">
        <v>1448.97</v>
      </c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</row>
    <row r="31" spans="1:78">
      <c r="A31" s="15" t="s">
        <v>26</v>
      </c>
      <c r="B31" s="27">
        <v>611.399</v>
      </c>
      <c r="C31" s="27">
        <v>1309.4390000000001</v>
      </c>
      <c r="D31" s="27">
        <v>953.00800000000004</v>
      </c>
      <c r="E31" s="27">
        <v>549.47</v>
      </c>
      <c r="F31" s="27">
        <f>+[1]Base!M45</f>
        <v>647.87699999999995</v>
      </c>
      <c r="G31" s="27">
        <f>+[1]Base!N45</f>
        <v>463.12</v>
      </c>
      <c r="H31" s="27">
        <f>+[1]Base!O45</f>
        <v>658.18100000000004</v>
      </c>
      <c r="I31" s="27">
        <f>+[1]Base!P45</f>
        <v>912.37599999999998</v>
      </c>
      <c r="J31" s="27">
        <f>+[1]Base!Q45</f>
        <v>1051.9169999999999</v>
      </c>
      <c r="K31" s="27">
        <f>+[1]Base!R45</f>
        <v>1094.2360000000001</v>
      </c>
      <c r="L31" s="27">
        <f>+[1]Base!S45</f>
        <v>1415.671</v>
      </c>
      <c r="M31" s="27">
        <f>+[1]Base!T45</f>
        <v>1636.8579999999999</v>
      </c>
      <c r="N31" s="27">
        <f>+[1]Base!U45</f>
        <v>1142.2760000000001</v>
      </c>
      <c r="O31" s="27">
        <f>+[1]Base!V45</f>
        <v>1267.345</v>
      </c>
      <c r="P31" s="27">
        <f>+[1]Base!W45</f>
        <v>1095.1379999999999</v>
      </c>
      <c r="Q31" s="27">
        <f>+[1]Base!X45</f>
        <v>1106.5409999999999</v>
      </c>
      <c r="R31" s="27">
        <f>+[1]Base!Y45</f>
        <v>485.54500000000002</v>
      </c>
      <c r="S31" s="27">
        <f>+[1]Base!Z45</f>
        <v>252.554</v>
      </c>
      <c r="T31" s="27">
        <f>+[1]Base!AA45</f>
        <v>300.94299999999998</v>
      </c>
      <c r="U31" s="27">
        <f>+[1]Base!AB45</f>
        <v>460.6</v>
      </c>
      <c r="V31" s="28">
        <f>+[1]Base!AC45</f>
        <v>459.24099999999999</v>
      </c>
      <c r="W31" s="28">
        <f>+[1]Base!AD45</f>
        <v>470.50200000000001</v>
      </c>
      <c r="X31" s="28">
        <f>+[1]Base!AE45</f>
        <v>478.41699999999997</v>
      </c>
      <c r="Y31" s="28">
        <f>+[1]Base!AF45</f>
        <v>481.767</v>
      </c>
      <c r="Z31" s="28">
        <f>+[1]Base!AG45</f>
        <v>491.54500000000002</v>
      </c>
      <c r="AA31" s="28">
        <f>+[1]Base!AH45</f>
        <v>543.38599999999997</v>
      </c>
      <c r="AB31" s="28">
        <f>+[1]Base!AI45</f>
        <v>596.41700000000003</v>
      </c>
      <c r="AC31" s="28">
        <f>+[1]Base!AJ45</f>
        <v>535.64800000000002</v>
      </c>
      <c r="AD31" s="28">
        <v>867.59199999999998</v>
      </c>
      <c r="AE31" s="28">
        <v>875.74199999999996</v>
      </c>
      <c r="AF31" s="28">
        <v>650.88099999999997</v>
      </c>
      <c r="AG31" s="29">
        <v>660.87900000000002</v>
      </c>
      <c r="AH31" s="29">
        <v>960.21</v>
      </c>
      <c r="AI31" s="29">
        <v>1362.6369999999999</v>
      </c>
      <c r="AJ31" s="29">
        <v>1623.51</v>
      </c>
      <c r="AK31" s="29">
        <v>1360.7449999999999</v>
      </c>
      <c r="AL31" s="29">
        <v>1037.32</v>
      </c>
      <c r="AM31" s="29">
        <v>646.678</v>
      </c>
      <c r="AN31" s="29">
        <v>630.53700000000003</v>
      </c>
      <c r="AO31" s="29">
        <v>723.13400000000001</v>
      </c>
      <c r="AP31" s="30">
        <v>763.81200000000001</v>
      </c>
      <c r="AQ31" s="29">
        <v>737.49300000000005</v>
      </c>
      <c r="AR31" s="29">
        <v>913.72400000000005</v>
      </c>
      <c r="AS31" s="29">
        <v>504.77100000000002</v>
      </c>
      <c r="AT31" s="29">
        <v>961.35400000000004</v>
      </c>
      <c r="AU31" s="29">
        <v>1043.08</v>
      </c>
      <c r="AV31" s="29">
        <v>1012.698</v>
      </c>
      <c r="AW31" s="29">
        <v>184.72399999999999</v>
      </c>
      <c r="AX31" s="29">
        <v>70.207999999999998</v>
      </c>
      <c r="AY31" s="29">
        <v>207.14500000000001</v>
      </c>
      <c r="AZ31" s="29">
        <v>363.77199999999999</v>
      </c>
      <c r="BA31" s="29">
        <v>744.82799999999997</v>
      </c>
      <c r="BB31" s="29">
        <v>546.27700000000004</v>
      </c>
      <c r="BC31" s="29">
        <v>537.88599999999997</v>
      </c>
      <c r="BD31" s="29">
        <v>423.42899999999997</v>
      </c>
      <c r="BE31" s="29">
        <v>188.852</v>
      </c>
      <c r="BF31" s="29">
        <v>40.935000000000002</v>
      </c>
      <c r="BG31" s="29">
        <v>95.56</v>
      </c>
      <c r="BH31" s="29">
        <v>66.376000000000005</v>
      </c>
      <c r="BI31" s="29">
        <v>394.58199999999999</v>
      </c>
      <c r="BJ31" s="29">
        <v>367.53199999999998</v>
      </c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</row>
    <row r="32" spans="1:78">
      <c r="A32" s="26" t="s">
        <v>27</v>
      </c>
      <c r="B32" s="27">
        <v>2964.6790000000001</v>
      </c>
      <c r="C32" s="27">
        <v>2921.92</v>
      </c>
      <c r="D32" s="27">
        <v>2860.4470000000001</v>
      </c>
      <c r="E32" s="27">
        <v>3452.1590000000001</v>
      </c>
      <c r="F32" s="27">
        <f>(+[1]Base!M49)</f>
        <v>3315.4769999999999</v>
      </c>
      <c r="G32" s="27">
        <f>(+[1]Base!N49)</f>
        <v>3267.5610000000001</v>
      </c>
      <c r="H32" s="27">
        <f>(+[1]Base!O49)</f>
        <v>3090.605</v>
      </c>
      <c r="I32" s="27">
        <f>(+[1]Base!P49)</f>
        <v>3090.232</v>
      </c>
      <c r="J32" s="27">
        <f>(+[1]Base!Q49)</f>
        <v>3305.5990000000002</v>
      </c>
      <c r="K32" s="27">
        <f>(+[1]Base!R49)</f>
        <v>3349.145</v>
      </c>
      <c r="L32" s="27">
        <f>(+[1]Base!S49)</f>
        <v>3230.0740000000001</v>
      </c>
      <c r="M32" s="27">
        <f>(+[1]Base!T49)</f>
        <v>2705.15</v>
      </c>
      <c r="N32" s="27">
        <f>(+[1]Base!U49)</f>
        <v>3323.7060000000001</v>
      </c>
      <c r="O32" s="27">
        <f>(+[1]Base!V49)</f>
        <v>3442.7179999999998</v>
      </c>
      <c r="P32" s="27">
        <f>(+[1]Base!W49)</f>
        <v>3376.3580000000002</v>
      </c>
      <c r="Q32" s="27">
        <f>(+[1]Base!X49)</f>
        <v>3371.5329999999999</v>
      </c>
      <c r="R32" s="27">
        <f>(+[1]Base!Y49)</f>
        <v>3804.3009999999999</v>
      </c>
      <c r="S32" s="27">
        <f>(+[1]Base!Z49)</f>
        <v>3748.8229999999999</v>
      </c>
      <c r="T32" s="27">
        <f>(+[1]Base!AA49)</f>
        <v>3704.4290000000001</v>
      </c>
      <c r="U32" s="27">
        <f>(+[1]Base!AB49)</f>
        <v>3630.442</v>
      </c>
      <c r="V32" s="28">
        <f>(+[1]Base!AC49)</f>
        <v>3719.2959999999998</v>
      </c>
      <c r="W32" s="28">
        <f>(+[1]Base!AD49)</f>
        <v>3685.0740000000001</v>
      </c>
      <c r="X32" s="28">
        <f>(+[1]Base!AE49)</f>
        <v>3666.2179999999998</v>
      </c>
      <c r="Y32" s="28">
        <f>(+[1]Base!AF49)</f>
        <v>3659.6179999999999</v>
      </c>
      <c r="Z32" s="28">
        <f>(+[1]Base!AG49)</f>
        <v>3658.181</v>
      </c>
      <c r="AA32" s="28">
        <f>(+[1]Base!AH49)</f>
        <v>3654.2660000000001</v>
      </c>
      <c r="AB32" s="28">
        <f>(+[1]Base!AI49)</f>
        <v>3581.3719999999998</v>
      </c>
      <c r="AC32" s="28">
        <f>(+[1]Base!AJ49)</f>
        <v>3679.5439999999999</v>
      </c>
      <c r="AD32" s="28">
        <v>3432.4270000000001</v>
      </c>
      <c r="AE32" s="28">
        <v>3465.634</v>
      </c>
      <c r="AF32" s="28">
        <v>3765.6320000000001</v>
      </c>
      <c r="AG32" s="29">
        <v>4235.2820000000002</v>
      </c>
      <c r="AH32" s="29">
        <v>3898.81</v>
      </c>
      <c r="AI32" s="29">
        <v>3467.1619999999998</v>
      </c>
      <c r="AJ32" s="29">
        <v>3413.721</v>
      </c>
      <c r="AK32" s="29">
        <v>3390.3470000000002</v>
      </c>
      <c r="AL32" s="29">
        <v>4035.7890000000002</v>
      </c>
      <c r="AM32" s="29">
        <v>4027.442</v>
      </c>
      <c r="AN32" s="29">
        <v>4016.2629999999999</v>
      </c>
      <c r="AO32" s="29">
        <v>3867.165</v>
      </c>
      <c r="AP32" s="30">
        <v>3894.5390000000002</v>
      </c>
      <c r="AQ32" s="29">
        <v>3867.9850000000001</v>
      </c>
      <c r="AR32" s="29">
        <v>3913.143</v>
      </c>
      <c r="AS32" s="29">
        <v>4104.96</v>
      </c>
      <c r="AT32" s="29">
        <v>3712.1260000000002</v>
      </c>
      <c r="AU32" s="29">
        <v>3702.05</v>
      </c>
      <c r="AV32" s="29">
        <v>3704.2359999999999</v>
      </c>
      <c r="AW32" s="29">
        <v>4676.6210000000001</v>
      </c>
      <c r="AX32" s="29">
        <v>4684.2510000000002</v>
      </c>
      <c r="AY32" s="29">
        <v>4692.1390000000001</v>
      </c>
      <c r="AZ32" s="29">
        <v>4635.5469999999996</v>
      </c>
      <c r="BA32" s="29">
        <v>4307.7160000000003</v>
      </c>
      <c r="BB32" s="29">
        <v>4342.2470000000003</v>
      </c>
      <c r="BC32" s="29">
        <v>4418.585</v>
      </c>
      <c r="BD32" s="29">
        <v>4318.7179999999998</v>
      </c>
      <c r="BE32" s="29">
        <v>4220.4589999999998</v>
      </c>
      <c r="BF32" s="29">
        <v>4238.9009999999998</v>
      </c>
      <c r="BG32" s="29">
        <v>4211.1260000000002</v>
      </c>
      <c r="BH32" s="29">
        <v>4202.866</v>
      </c>
      <c r="BI32" s="29">
        <v>3586.4360000000001</v>
      </c>
      <c r="BJ32" s="29">
        <v>3584.8029999999999</v>
      </c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</row>
    <row r="33" spans="1:78" ht="13.5" thickBot="1">
      <c r="A33" s="48" t="s">
        <v>28</v>
      </c>
      <c r="B33" s="20">
        <v>2433.5720000000001</v>
      </c>
      <c r="C33" s="20">
        <v>2405.0650000000001</v>
      </c>
      <c r="D33" s="20">
        <v>2356.2510000000002</v>
      </c>
      <c r="E33" s="20">
        <v>2887.7910000000002</v>
      </c>
      <c r="F33" s="20">
        <f>(+[1]Base!M48)</f>
        <v>2818.5880000000002</v>
      </c>
      <c r="G33" s="20">
        <f>(+[1]Base!N48)</f>
        <v>2780.7089999999998</v>
      </c>
      <c r="H33" s="20">
        <f>(+[1]Base!O48)</f>
        <v>2592.7289999999998</v>
      </c>
      <c r="I33" s="20">
        <f>(+[1]Base!P48)</f>
        <v>2611.8519999999999</v>
      </c>
      <c r="J33" s="20">
        <f>(+[1]Base!Q48)</f>
        <v>2985.136</v>
      </c>
      <c r="K33" s="20">
        <f>(+[1]Base!R48)</f>
        <v>2986.1219999999998</v>
      </c>
      <c r="L33" s="20">
        <f>(+[1]Base!S48)</f>
        <v>2940.0859999999998</v>
      </c>
      <c r="M33" s="20">
        <f>(+[1]Base!T48)</f>
        <v>3014.3589999999999</v>
      </c>
      <c r="N33" s="20">
        <f>(+[1]Base!U48)</f>
        <v>3012.5949999999998</v>
      </c>
      <c r="O33" s="20">
        <f>(+[1]Base!V48)</f>
        <v>3111.8220000000001</v>
      </c>
      <c r="P33" s="20">
        <f>(+[1]Base!W48)</f>
        <v>3036.7269999999999</v>
      </c>
      <c r="Q33" s="20">
        <f>(+[1]Base!X48)</f>
        <v>3015.252</v>
      </c>
      <c r="R33" s="20">
        <f>(+[1]Base!Y48)</f>
        <v>3415.982</v>
      </c>
      <c r="S33" s="20">
        <f>(+[1]Base!Z48)</f>
        <v>3356.2710000000002</v>
      </c>
      <c r="T33" s="20">
        <f>(+[1]Base!AA48)</f>
        <v>3347.5949999999998</v>
      </c>
      <c r="U33" s="20">
        <f>(+[1]Base!AB48)</f>
        <v>3295.1570000000002</v>
      </c>
      <c r="V33" s="21">
        <f>(+[1]Base!AC48)</f>
        <v>3372.248</v>
      </c>
      <c r="W33" s="21">
        <f>(+[1]Base!AD48)</f>
        <v>3337.6480000000001</v>
      </c>
      <c r="X33" s="21">
        <f>(+[1]Base!AE48)</f>
        <v>3323.4409999999998</v>
      </c>
      <c r="Y33" s="21">
        <f>(+[1]Base!AF48)</f>
        <v>3330.49</v>
      </c>
      <c r="Z33" s="21">
        <f>(+[1]Base!AG48)</f>
        <v>3310.1909999999998</v>
      </c>
      <c r="AA33" s="21">
        <f>(+[1]Base!AH48)</f>
        <v>3294.3809999999999</v>
      </c>
      <c r="AB33" s="21">
        <f>(+[1]Base!AI48)</f>
        <v>3248.5039999999999</v>
      </c>
      <c r="AC33" s="21">
        <f>(+[1]Base!AJ48)</f>
        <v>3297.9589999999998</v>
      </c>
      <c r="AD33" s="21">
        <v>3139.7179999999998</v>
      </c>
      <c r="AE33" s="21">
        <v>3173.45</v>
      </c>
      <c r="AF33" s="21">
        <v>3410.9409999999998</v>
      </c>
      <c r="AG33" s="22">
        <v>3868.7310000000002</v>
      </c>
      <c r="AH33" s="22">
        <v>3558.3519999999999</v>
      </c>
      <c r="AI33" s="22">
        <v>3130.7339999999999</v>
      </c>
      <c r="AJ33" s="22">
        <v>3097.1849999999999</v>
      </c>
      <c r="AK33" s="22">
        <v>3064.96</v>
      </c>
      <c r="AL33" s="22">
        <v>3689.2820000000002</v>
      </c>
      <c r="AM33" s="22">
        <v>3682.5940000000001</v>
      </c>
      <c r="AN33" s="22">
        <v>3671.6419999999998</v>
      </c>
      <c r="AO33" s="22">
        <v>3541.1320000000001</v>
      </c>
      <c r="AP33" s="23">
        <v>3527.471</v>
      </c>
      <c r="AQ33" s="22">
        <v>3508.6210000000001</v>
      </c>
      <c r="AR33" s="22">
        <v>3521.0909999999999</v>
      </c>
      <c r="AS33" s="22">
        <v>3705.7190000000001</v>
      </c>
      <c r="AT33" s="22">
        <v>3293.6080000000002</v>
      </c>
      <c r="AU33" s="22">
        <v>3289.8009999999999</v>
      </c>
      <c r="AV33" s="22">
        <v>3301.221</v>
      </c>
      <c r="AW33" s="22">
        <v>4272.6019999999999</v>
      </c>
      <c r="AX33" s="22">
        <v>4266.576</v>
      </c>
      <c r="AY33" s="22">
        <v>4270.6210000000001</v>
      </c>
      <c r="AZ33" s="22">
        <v>4220.4859999999999</v>
      </c>
      <c r="BA33" s="22">
        <v>3884.518</v>
      </c>
      <c r="BB33" s="22">
        <v>3905.817</v>
      </c>
      <c r="BC33" s="22">
        <v>3973.7579999999998</v>
      </c>
      <c r="BD33" s="22">
        <v>3872.3850000000002</v>
      </c>
      <c r="BE33" s="22">
        <v>3782.029</v>
      </c>
      <c r="BF33" s="22">
        <v>3808.9830000000002</v>
      </c>
      <c r="BG33" s="22">
        <v>3758.1439999999998</v>
      </c>
      <c r="BH33" s="22">
        <v>3783.692</v>
      </c>
      <c r="BI33" s="22">
        <v>3208.5639999999999</v>
      </c>
      <c r="BJ33" s="22">
        <v>3185.04</v>
      </c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</row>
    <row r="34" spans="1:78">
      <c r="A34" s="10" t="s">
        <v>29</v>
      </c>
      <c r="B34" s="11">
        <v>5115.9120000000003</v>
      </c>
      <c r="C34" s="11">
        <v>5576.9619999999995</v>
      </c>
      <c r="D34" s="11">
        <v>5363.0550000000003</v>
      </c>
      <c r="E34" s="11">
        <v>5456.6370000000006</v>
      </c>
      <c r="F34" s="11">
        <f t="shared" ref="F34:AJ34" si="30">+F32+F30</f>
        <v>5276.9359999999997</v>
      </c>
      <c r="G34" s="11">
        <f t="shared" si="30"/>
        <v>5662.7620000000006</v>
      </c>
      <c r="H34" s="11">
        <f t="shared" si="30"/>
        <v>5973.7929999999997</v>
      </c>
      <c r="I34" s="11">
        <f t="shared" si="30"/>
        <v>5658.7</v>
      </c>
      <c r="J34" s="11">
        <f t="shared" si="30"/>
        <v>5821.5120000000006</v>
      </c>
      <c r="K34" s="11">
        <f t="shared" si="30"/>
        <v>6094.6039999999994</v>
      </c>
      <c r="L34" s="11">
        <f t="shared" si="30"/>
        <v>6240.6030000000001</v>
      </c>
      <c r="M34" s="11">
        <f t="shared" si="30"/>
        <v>6025.585</v>
      </c>
      <c r="N34" s="11">
        <f t="shared" si="30"/>
        <v>6229.723</v>
      </c>
      <c r="O34" s="11">
        <f t="shared" si="30"/>
        <v>6275.1059999999998</v>
      </c>
      <c r="P34" s="11">
        <f t="shared" si="30"/>
        <v>6349.66</v>
      </c>
      <c r="Q34" s="11">
        <f t="shared" si="30"/>
        <v>6009.4989999999998</v>
      </c>
      <c r="R34" s="11">
        <f t="shared" si="30"/>
        <v>6043.4690000000001</v>
      </c>
      <c r="S34" s="11">
        <f t="shared" si="30"/>
        <v>5553.6530000000002</v>
      </c>
      <c r="T34" s="11">
        <f t="shared" si="30"/>
        <v>5498.2620000000006</v>
      </c>
      <c r="U34" s="11">
        <f t="shared" si="30"/>
        <v>5397.43</v>
      </c>
      <c r="V34" s="12">
        <f t="shared" si="30"/>
        <v>5111.7160000000003</v>
      </c>
      <c r="W34" s="12">
        <f t="shared" si="30"/>
        <v>4826.6400000000003</v>
      </c>
      <c r="X34" s="12">
        <f t="shared" si="30"/>
        <v>4855.8539999999994</v>
      </c>
      <c r="Y34" s="12">
        <f t="shared" si="30"/>
        <v>4750.6909999999998</v>
      </c>
      <c r="Z34" s="12">
        <f t="shared" si="30"/>
        <v>4752.9170000000004</v>
      </c>
      <c r="AA34" s="12">
        <f t="shared" si="30"/>
        <v>4779.5889999999999</v>
      </c>
      <c r="AB34" s="12">
        <f t="shared" si="30"/>
        <v>4831.5370000000003</v>
      </c>
      <c r="AC34" s="12">
        <f t="shared" si="30"/>
        <v>4826.6660000000002</v>
      </c>
      <c r="AD34" s="12">
        <f t="shared" si="30"/>
        <v>5035.9250000000002</v>
      </c>
      <c r="AE34" s="12">
        <f t="shared" si="30"/>
        <v>5236.2020000000002</v>
      </c>
      <c r="AF34" s="12">
        <f t="shared" si="30"/>
        <v>5196.6549999999997</v>
      </c>
      <c r="AG34" s="13">
        <f t="shared" si="30"/>
        <v>5680.7219999999998</v>
      </c>
      <c r="AH34" s="13">
        <f t="shared" si="30"/>
        <v>5954.1849999999995</v>
      </c>
      <c r="AI34" s="13">
        <f t="shared" si="30"/>
        <v>5957.4</v>
      </c>
      <c r="AJ34" s="13">
        <f t="shared" si="30"/>
        <v>6343.79</v>
      </c>
      <c r="AK34" s="13">
        <v>6026.3289999999997</v>
      </c>
      <c r="AL34" s="13">
        <f t="shared" ref="AL34" si="31">+AL32+AL30</f>
        <v>6207.2260000000006</v>
      </c>
      <c r="AM34" s="13">
        <v>5716.4139999999998</v>
      </c>
      <c r="AN34" s="13">
        <f>+AN32+AN30</f>
        <v>5813.3950000000004</v>
      </c>
      <c r="AO34" s="13">
        <f t="shared" ref="AO34:AP34" si="32">+AO32+AO30</f>
        <v>5644.9290000000001</v>
      </c>
      <c r="AP34" s="14">
        <f t="shared" si="32"/>
        <v>5471.4160000000002</v>
      </c>
      <c r="AQ34" s="14">
        <f>+AQ32+AQ30</f>
        <v>5472.5619999999999</v>
      </c>
      <c r="AR34" s="14">
        <f>+AR32+AR30</f>
        <v>5489.5450000000001</v>
      </c>
      <c r="AS34" s="14">
        <f t="shared" ref="AS34:AX34" si="33">+AS32+AS30</f>
        <v>5313.4970000000003</v>
      </c>
      <c r="AT34" s="14">
        <f t="shared" si="33"/>
        <v>5388.4549999999999</v>
      </c>
      <c r="AU34" s="14">
        <f t="shared" si="33"/>
        <v>5530.5990000000002</v>
      </c>
      <c r="AV34" s="14">
        <f t="shared" si="33"/>
        <v>5710.38</v>
      </c>
      <c r="AW34" s="14">
        <f t="shared" si="33"/>
        <v>5761.9490000000005</v>
      </c>
      <c r="AX34" s="14">
        <f t="shared" si="33"/>
        <v>5909.27</v>
      </c>
      <c r="AY34" s="13">
        <f>[1]Base!BG50</f>
        <v>6412.7740000000003</v>
      </c>
      <c r="AZ34" s="13">
        <f>[1]Base!BH50</f>
        <v>6585.2179999999998</v>
      </c>
      <c r="BA34" s="13">
        <f>[1]Base!BI50</f>
        <v>6566.6900000000005</v>
      </c>
      <c r="BB34" s="13">
        <f>[1]Base!BJ50</f>
        <v>5899.3310000000001</v>
      </c>
      <c r="BC34" s="13">
        <v>6013.7849999999999</v>
      </c>
      <c r="BD34" s="13">
        <v>5863.6219999999994</v>
      </c>
      <c r="BE34" s="13">
        <v>5829.7809999999999</v>
      </c>
      <c r="BF34" s="13">
        <v>5321.86</v>
      </c>
      <c r="BG34" s="13">
        <v>5696.6469999999999</v>
      </c>
      <c r="BH34" s="13">
        <v>5488.4340000000002</v>
      </c>
      <c r="BI34" s="13">
        <v>5207.0280000000002</v>
      </c>
      <c r="BJ34" s="13">
        <v>5033.7730000000001</v>
      </c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</row>
    <row r="35" spans="1:78" outlineLevel="1">
      <c r="A35" s="26" t="s">
        <v>30</v>
      </c>
      <c r="B35" s="27">
        <v>406.22199999999998</v>
      </c>
      <c r="C35" s="27">
        <v>308.00599999999997</v>
      </c>
      <c r="D35" s="27">
        <v>298.63</v>
      </c>
      <c r="E35" s="27">
        <v>319.50200000000001</v>
      </c>
      <c r="F35" s="27">
        <f>+[1]Base!M56-[1]Base!M55</f>
        <v>444.37400000000014</v>
      </c>
      <c r="G35" s="27">
        <f>+[1]Base!N56-[1]Base!N55</f>
        <v>464.41700000000009</v>
      </c>
      <c r="H35" s="27">
        <f>+[1]Base!O56-[1]Base!O55</f>
        <v>511.9980000000001</v>
      </c>
      <c r="I35" s="27">
        <f>+[1]Base!P56-[1]Base!P55</f>
        <v>510.86200000000008</v>
      </c>
      <c r="J35" s="27">
        <f>+[1]Base!Q56-[1]Base!Q55</f>
        <v>367.52800000000013</v>
      </c>
      <c r="K35" s="27">
        <f>+[1]Base!R56-[1]Base!R55</f>
        <v>253.44000000000011</v>
      </c>
      <c r="L35" s="27">
        <f>+[1]Base!S56-[1]Base!S55</f>
        <v>189.03200000000015</v>
      </c>
      <c r="M35" s="27">
        <f>+[1]Base!T56-[1]Base!T55</f>
        <v>122.2600000000001</v>
      </c>
      <c r="N35" s="27">
        <f>+[1]Base!U56-[1]Base!U55</f>
        <v>69.878000000000156</v>
      </c>
      <c r="O35" s="27">
        <f>+[1]Base!V56-[1]Base!V55</f>
        <v>138.9020000000001</v>
      </c>
      <c r="P35" s="27">
        <f>+[1]Base!W56-[1]Base!W55</f>
        <v>186.65400000000011</v>
      </c>
      <c r="Q35" s="27">
        <f>+[1]Base!X56-[1]Base!X55</f>
        <v>211.42500000000018</v>
      </c>
      <c r="R35" s="27">
        <f>+[1]Base!Y56-[1]Base!Y55</f>
        <v>217.86200000000014</v>
      </c>
      <c r="S35" s="27">
        <f>+[1]Base!Z56-[1]Base!Z55</f>
        <v>249.58900000000017</v>
      </c>
      <c r="T35" s="27">
        <f>+[1]Base!AA56-[1]Base!AA55</f>
        <v>268.7600000000001</v>
      </c>
      <c r="U35" s="27">
        <f>+[1]Base!AB56-[1]Base!AB55</f>
        <v>530.7700000000001</v>
      </c>
      <c r="V35" s="28">
        <f>+[1]Base!AC56-[1]Base!AC55</f>
        <v>533.10500000000013</v>
      </c>
      <c r="W35" s="28">
        <f>+[1]Base!AD56-[1]Base!AD55</f>
        <v>595.346</v>
      </c>
      <c r="X35" s="28">
        <f>+[1]Base!AE56-[1]Base!AE55</f>
        <v>648.61199999999997</v>
      </c>
      <c r="Y35" s="28">
        <f>+[1]Base!AF56-[1]Base!AF55</f>
        <v>775.62900000000013</v>
      </c>
      <c r="Z35" s="28">
        <f>+[1]Base!AG56-[1]Base!AG55</f>
        <v>688.33400000000006</v>
      </c>
      <c r="AA35" s="28">
        <f>+[1]Base!AH56-[1]Base!AH55</f>
        <v>679.27900000000011</v>
      </c>
      <c r="AB35" s="28">
        <f>+[1]Base!AI56-[1]Base!AI55</f>
        <v>718.68600000000015</v>
      </c>
      <c r="AC35" s="28">
        <f>+[1]Base!AJ56-[1]Base!AJ55</f>
        <v>758.78800000000012</v>
      </c>
      <c r="AD35" s="28">
        <v>798.17600000000004</v>
      </c>
      <c r="AE35" s="28">
        <v>883.39400000000012</v>
      </c>
      <c r="AF35" s="28">
        <v>915.83300000000008</v>
      </c>
      <c r="AG35" s="29">
        <v>871.62000000000012</v>
      </c>
      <c r="AH35" s="29">
        <v>838.48300000000006</v>
      </c>
      <c r="AI35" s="29">
        <v>869.07700000000011</v>
      </c>
      <c r="AJ35" s="29">
        <v>858.2120000000001</v>
      </c>
      <c r="AK35" s="29">
        <v>1202.23</v>
      </c>
      <c r="AL35" s="29">
        <v>1030.5220000000002</v>
      </c>
      <c r="AM35" s="29">
        <v>1042.2560000000001</v>
      </c>
      <c r="AN35" s="29">
        <v>1049.2440000000001</v>
      </c>
      <c r="AO35" s="29">
        <v>1038.7370000000001</v>
      </c>
      <c r="AP35" s="30">
        <v>1013.8060000000002</v>
      </c>
      <c r="AQ35" s="29">
        <v>987.67400000000021</v>
      </c>
      <c r="AR35" s="29">
        <v>893.24400000000003</v>
      </c>
      <c r="AS35" s="29">
        <v>904.61900000000014</v>
      </c>
      <c r="AT35" s="29">
        <v>924.71300000000019</v>
      </c>
      <c r="AU35" s="29">
        <v>960.69600000000014</v>
      </c>
      <c r="AV35" s="29">
        <v>971.89400000000012</v>
      </c>
      <c r="AW35" s="29">
        <v>999.64800000000014</v>
      </c>
      <c r="AX35" s="29">
        <v>1016.3910000000002</v>
      </c>
      <c r="AY35" s="29">
        <v>1125.3130000000001</v>
      </c>
      <c r="AZ35" s="29">
        <v>1455.0290000000002</v>
      </c>
      <c r="BA35" s="29">
        <v>1512.8250000000003</v>
      </c>
      <c r="BB35" s="29">
        <v>1622.2</v>
      </c>
      <c r="BC35" s="29">
        <v>1869.4120000000003</v>
      </c>
      <c r="BD35" s="29">
        <v>1970.519</v>
      </c>
      <c r="BE35" s="29">
        <v>1824.104</v>
      </c>
      <c r="BF35" s="29">
        <v>1792.047</v>
      </c>
      <c r="BG35" s="29">
        <v>1913.5290000000002</v>
      </c>
      <c r="BH35" s="29">
        <v>1982.3770000000002</v>
      </c>
      <c r="BI35" s="29">
        <v>2119.3270000000002</v>
      </c>
      <c r="BJ35" s="29">
        <v>2360.6439999999998</v>
      </c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</row>
    <row r="36" spans="1:78" outlineLevel="1">
      <c r="A36" s="26" t="s">
        <v>31</v>
      </c>
      <c r="B36" s="27">
        <v>37.618000000000002</v>
      </c>
      <c r="C36" s="27">
        <v>38.694000000000003</v>
      </c>
      <c r="D36" s="27">
        <v>32.441000000000003</v>
      </c>
      <c r="E36" s="27">
        <v>32.512999999999998</v>
      </c>
      <c r="F36" s="27">
        <f>+[1]Base!M55</f>
        <v>12.077999999999999</v>
      </c>
      <c r="G36" s="27">
        <f>+[1]Base!N55</f>
        <v>11.957000000000001</v>
      </c>
      <c r="H36" s="27">
        <f>+[1]Base!O55</f>
        <v>12.667</v>
      </c>
      <c r="I36" s="27">
        <f>+[1]Base!P55</f>
        <v>12.553000000000001</v>
      </c>
      <c r="J36" s="27">
        <f>+[1]Base!Q55</f>
        <v>13.477</v>
      </c>
      <c r="K36" s="27">
        <f>+[1]Base!R55</f>
        <v>13.851000000000001</v>
      </c>
      <c r="L36" s="27">
        <f>+[1]Base!S55</f>
        <v>13.066000000000001</v>
      </c>
      <c r="M36" s="27">
        <f>+[1]Base!T55</f>
        <v>12.632</v>
      </c>
      <c r="N36" s="27">
        <f>+[1]Base!U55</f>
        <v>12.757</v>
      </c>
      <c r="O36" s="27">
        <f>+[1]Base!V55</f>
        <v>13.13</v>
      </c>
      <c r="P36" s="27">
        <f>+[1]Base!W55</f>
        <v>12.297000000000001</v>
      </c>
      <c r="Q36" s="27">
        <f>+[1]Base!X55</f>
        <v>12.606</v>
      </c>
      <c r="R36" s="27">
        <f>+[1]Base!Y55</f>
        <v>12.72</v>
      </c>
      <c r="S36" s="27">
        <f>+[1]Base!Z55</f>
        <v>13.041</v>
      </c>
      <c r="T36" s="27">
        <f>+[1]Base!AA55</f>
        <v>12.673999999999999</v>
      </c>
      <c r="U36" s="27">
        <f>+[1]Base!AB55</f>
        <v>13.06</v>
      </c>
      <c r="V36" s="28">
        <f>+[1]Base!AC55</f>
        <v>12.471</v>
      </c>
      <c r="W36" s="28">
        <f>+[1]Base!AD55</f>
        <v>13.000999999999999</v>
      </c>
      <c r="X36" s="28">
        <f>+[1]Base!AE55</f>
        <v>13.089</v>
      </c>
      <c r="Y36" s="28">
        <f>+[1]Base!AF55</f>
        <v>12.180999999999999</v>
      </c>
      <c r="Z36" s="28">
        <f>+[1]Base!AG55</f>
        <v>12.393000000000001</v>
      </c>
      <c r="AA36" s="28">
        <f>+[1]Base!AH55</f>
        <v>12.611000000000001</v>
      </c>
      <c r="AB36" s="28">
        <f>+[1]Base!AI55</f>
        <v>9.8620000000000001</v>
      </c>
      <c r="AC36" s="28">
        <f>+[1]Base!AJ55</f>
        <v>10.055999999999999</v>
      </c>
      <c r="AD36" s="28">
        <v>9.1460000000000008</v>
      </c>
      <c r="AE36" s="28">
        <v>9.74</v>
      </c>
      <c r="AF36" s="28">
        <v>7.8209999999999997</v>
      </c>
      <c r="AG36" s="29">
        <v>8.0350000000000001</v>
      </c>
      <c r="AH36" s="29">
        <v>0.14399999999999999</v>
      </c>
      <c r="AI36" s="29">
        <v>0.14399999999999999</v>
      </c>
      <c r="AJ36" s="29">
        <v>0.17799999999999999</v>
      </c>
      <c r="AK36" s="29">
        <v>0.127</v>
      </c>
      <c r="AL36" s="29">
        <v>0.29199999999999998</v>
      </c>
      <c r="AM36" s="29">
        <v>0.29099999999999998</v>
      </c>
      <c r="AN36" s="29">
        <v>2.1859999999999999</v>
      </c>
      <c r="AO36" s="29">
        <v>2.9409999999999998</v>
      </c>
      <c r="AP36" s="30">
        <v>2.5030000000000001</v>
      </c>
      <c r="AQ36" s="29">
        <v>2.7970000000000002</v>
      </c>
      <c r="AR36" s="29">
        <v>2.879</v>
      </c>
      <c r="AS36" s="29">
        <v>2.8519999999999999</v>
      </c>
      <c r="AT36" s="29">
        <v>2.6070000000000002</v>
      </c>
      <c r="AU36" s="29">
        <v>2.5550000000000002</v>
      </c>
      <c r="AV36" s="29">
        <v>2.4180000000000001</v>
      </c>
      <c r="AW36" s="29">
        <v>2.4220000000000002</v>
      </c>
      <c r="AX36" s="29">
        <v>2.2839999999999998</v>
      </c>
      <c r="AY36" s="29">
        <v>2.4020000000000001</v>
      </c>
      <c r="AZ36" s="29">
        <v>2.3210000000000002</v>
      </c>
      <c r="BA36" s="29">
        <v>2.21</v>
      </c>
      <c r="BB36" s="29">
        <v>2.016</v>
      </c>
      <c r="BC36" s="29">
        <v>1.889</v>
      </c>
      <c r="BD36" s="29">
        <v>1.821</v>
      </c>
      <c r="BE36" s="29">
        <v>1.899</v>
      </c>
      <c r="BF36" s="29">
        <v>2.6859999999999999</v>
      </c>
      <c r="BG36" s="29">
        <v>2.7490000000000001</v>
      </c>
      <c r="BH36" s="29">
        <v>2.7749999999999999</v>
      </c>
      <c r="BI36" s="29">
        <v>2.95</v>
      </c>
      <c r="BJ36" s="29">
        <v>2.87</v>
      </c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</row>
    <row r="37" spans="1:78" ht="13.5" thickBot="1">
      <c r="A37" s="50" t="s">
        <v>32</v>
      </c>
      <c r="B37" s="51">
        <v>443.84</v>
      </c>
      <c r="C37" s="51">
        <v>346.7</v>
      </c>
      <c r="D37" s="51">
        <v>331.07100000000003</v>
      </c>
      <c r="E37" s="51">
        <v>352.01499999999999</v>
      </c>
      <c r="F37" s="51">
        <f t="shared" ref="F37:AJ37" si="34">+F35+F36</f>
        <v>456.45200000000011</v>
      </c>
      <c r="G37" s="51">
        <f t="shared" si="34"/>
        <v>476.37400000000008</v>
      </c>
      <c r="H37" s="51">
        <f t="shared" si="34"/>
        <v>524.66500000000008</v>
      </c>
      <c r="I37" s="51">
        <f t="shared" si="34"/>
        <v>523.41500000000008</v>
      </c>
      <c r="J37" s="51">
        <f t="shared" si="34"/>
        <v>381.00500000000011</v>
      </c>
      <c r="K37" s="51">
        <f t="shared" si="34"/>
        <v>267.29100000000011</v>
      </c>
      <c r="L37" s="51">
        <f t="shared" si="34"/>
        <v>202.09800000000016</v>
      </c>
      <c r="M37" s="51">
        <f t="shared" si="34"/>
        <v>134.89200000000011</v>
      </c>
      <c r="N37" s="51">
        <f t="shared" si="34"/>
        <v>82.635000000000161</v>
      </c>
      <c r="O37" s="51">
        <f t="shared" si="34"/>
        <v>152.0320000000001</v>
      </c>
      <c r="P37" s="51">
        <f t="shared" si="34"/>
        <v>198.95100000000011</v>
      </c>
      <c r="Q37" s="51">
        <f t="shared" si="34"/>
        <v>224.03100000000018</v>
      </c>
      <c r="R37" s="51">
        <f t="shared" si="34"/>
        <v>230.58200000000014</v>
      </c>
      <c r="S37" s="51">
        <f t="shared" si="34"/>
        <v>262.63000000000017</v>
      </c>
      <c r="T37" s="51">
        <f t="shared" si="34"/>
        <v>281.43400000000008</v>
      </c>
      <c r="U37" s="51">
        <f t="shared" si="34"/>
        <v>543.83000000000004</v>
      </c>
      <c r="V37" s="52">
        <f t="shared" si="34"/>
        <v>545.57600000000014</v>
      </c>
      <c r="W37" s="52">
        <f t="shared" si="34"/>
        <v>608.34699999999998</v>
      </c>
      <c r="X37" s="52">
        <f t="shared" si="34"/>
        <v>661.70100000000002</v>
      </c>
      <c r="Y37" s="52">
        <f t="shared" si="34"/>
        <v>787.81000000000017</v>
      </c>
      <c r="Z37" s="52">
        <f t="shared" si="34"/>
        <v>700.72700000000009</v>
      </c>
      <c r="AA37" s="52">
        <f t="shared" si="34"/>
        <v>691.8900000000001</v>
      </c>
      <c r="AB37" s="52">
        <f t="shared" si="34"/>
        <v>728.54800000000012</v>
      </c>
      <c r="AC37" s="52">
        <f t="shared" si="34"/>
        <v>768.84400000000016</v>
      </c>
      <c r="AD37" s="52">
        <f t="shared" si="34"/>
        <v>807.322</v>
      </c>
      <c r="AE37" s="52">
        <f t="shared" si="34"/>
        <v>893.13400000000013</v>
      </c>
      <c r="AF37" s="52">
        <f t="shared" si="34"/>
        <v>923.65400000000011</v>
      </c>
      <c r="AG37" s="53">
        <f t="shared" si="34"/>
        <v>879.65500000000009</v>
      </c>
      <c r="AH37" s="53">
        <f t="shared" si="34"/>
        <v>838.62700000000007</v>
      </c>
      <c r="AI37" s="53">
        <f t="shared" si="34"/>
        <v>869.22100000000012</v>
      </c>
      <c r="AJ37" s="53">
        <f t="shared" si="34"/>
        <v>858.3900000000001</v>
      </c>
      <c r="AK37" s="53">
        <v>1202.357</v>
      </c>
      <c r="AL37" s="53">
        <f t="shared" ref="AL37" si="35">+AL35+AL36</f>
        <v>1030.8140000000001</v>
      </c>
      <c r="AM37" s="53">
        <v>1042.547</v>
      </c>
      <c r="AN37" s="53">
        <f>+AN35+AN36</f>
        <v>1051.43</v>
      </c>
      <c r="AO37" s="53">
        <f t="shared" ref="AO37:AP37" si="36">+AO35+AO36</f>
        <v>1041.6780000000001</v>
      </c>
      <c r="AP37" s="54">
        <f t="shared" si="36"/>
        <v>1016.3090000000002</v>
      </c>
      <c r="AQ37" s="54">
        <f>+AQ35+AQ36</f>
        <v>990.47100000000023</v>
      </c>
      <c r="AR37" s="54">
        <f>+AR35+AR36</f>
        <v>896.12300000000005</v>
      </c>
      <c r="AS37" s="54">
        <f t="shared" ref="AS37:AX37" si="37">+AS35+AS36</f>
        <v>907.47100000000012</v>
      </c>
      <c r="AT37" s="54">
        <f t="shared" si="37"/>
        <v>927.32000000000016</v>
      </c>
      <c r="AU37" s="54">
        <f t="shared" si="37"/>
        <v>963.25100000000009</v>
      </c>
      <c r="AV37" s="54">
        <f t="shared" si="37"/>
        <v>974.31200000000013</v>
      </c>
      <c r="AW37" s="54">
        <f t="shared" si="37"/>
        <v>1002.0700000000002</v>
      </c>
      <c r="AX37" s="54">
        <f t="shared" si="37"/>
        <v>1018.6750000000002</v>
      </c>
      <c r="AY37" s="55">
        <f>[1]Base!BG56</f>
        <v>1127.7150000000001</v>
      </c>
      <c r="AZ37" s="55">
        <f>[1]Base!BH56</f>
        <v>1457.3500000000001</v>
      </c>
      <c r="BA37" s="55">
        <f>[1]Base!BI56</f>
        <v>1515.0350000000003</v>
      </c>
      <c r="BB37" s="55">
        <f>[1]Base!BJ56</f>
        <v>1624.2160000000001</v>
      </c>
      <c r="BC37" s="55">
        <v>1871.3010000000002</v>
      </c>
      <c r="BD37" s="55">
        <v>1972.34</v>
      </c>
      <c r="BE37" s="55">
        <v>1826.0029999999999</v>
      </c>
      <c r="BF37" s="55">
        <v>1794.7329999999999</v>
      </c>
      <c r="BG37" s="55">
        <v>1916.2780000000002</v>
      </c>
      <c r="BH37" s="55">
        <v>1985.1520000000003</v>
      </c>
      <c r="BI37" s="55">
        <v>2122.277</v>
      </c>
      <c r="BJ37" s="55">
        <v>2363.5139999999997</v>
      </c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</row>
    <row r="38" spans="1:78" ht="22.5" customHeight="1">
      <c r="A38" s="10" t="s">
        <v>33</v>
      </c>
      <c r="B38" s="11">
        <v>5559.7520000000004</v>
      </c>
      <c r="C38" s="11">
        <v>5923.6619999999994</v>
      </c>
      <c r="D38" s="11">
        <v>5694.1260000000002</v>
      </c>
      <c r="E38" s="11">
        <v>5808.652000000001</v>
      </c>
      <c r="F38" s="11">
        <f t="shared" ref="F38:AJ38" si="38">+F34+((F35+F36))</f>
        <v>5733.3879999999999</v>
      </c>
      <c r="G38" s="11">
        <f t="shared" si="38"/>
        <v>6139.1360000000004</v>
      </c>
      <c r="H38" s="11">
        <f t="shared" si="38"/>
        <v>6498.4579999999996</v>
      </c>
      <c r="I38" s="11">
        <f t="shared" si="38"/>
        <v>6182.1149999999998</v>
      </c>
      <c r="J38" s="11">
        <f t="shared" si="38"/>
        <v>6202.5170000000007</v>
      </c>
      <c r="K38" s="11">
        <f t="shared" si="38"/>
        <v>6361.8949999999995</v>
      </c>
      <c r="L38" s="11">
        <f t="shared" si="38"/>
        <v>6442.701</v>
      </c>
      <c r="M38" s="11">
        <f t="shared" si="38"/>
        <v>6160.4769999999999</v>
      </c>
      <c r="N38" s="11">
        <f t="shared" si="38"/>
        <v>6312.3580000000002</v>
      </c>
      <c r="O38" s="11">
        <f t="shared" si="38"/>
        <v>6427.1379999999999</v>
      </c>
      <c r="P38" s="11">
        <f t="shared" si="38"/>
        <v>6548.6109999999999</v>
      </c>
      <c r="Q38" s="11">
        <f t="shared" si="38"/>
        <v>6233.53</v>
      </c>
      <c r="R38" s="11">
        <f t="shared" si="38"/>
        <v>6274.0510000000004</v>
      </c>
      <c r="S38" s="11">
        <f t="shared" si="38"/>
        <v>5816.2830000000004</v>
      </c>
      <c r="T38" s="11">
        <f t="shared" si="38"/>
        <v>5779.6960000000008</v>
      </c>
      <c r="U38" s="11">
        <f t="shared" si="38"/>
        <v>5941.26</v>
      </c>
      <c r="V38" s="12">
        <f t="shared" si="38"/>
        <v>5657.2920000000004</v>
      </c>
      <c r="W38" s="12">
        <f t="shared" si="38"/>
        <v>5434.9870000000001</v>
      </c>
      <c r="X38" s="12">
        <f t="shared" si="38"/>
        <v>5517.5549999999994</v>
      </c>
      <c r="Y38" s="12">
        <f t="shared" si="38"/>
        <v>5538.5010000000002</v>
      </c>
      <c r="Z38" s="12">
        <f t="shared" si="38"/>
        <v>5453.6440000000002</v>
      </c>
      <c r="AA38" s="12">
        <f t="shared" si="38"/>
        <v>5471.4790000000003</v>
      </c>
      <c r="AB38" s="12">
        <f t="shared" si="38"/>
        <v>5560.085</v>
      </c>
      <c r="AC38" s="12">
        <f t="shared" si="38"/>
        <v>5595.51</v>
      </c>
      <c r="AD38" s="12">
        <f t="shared" si="38"/>
        <v>5843.2470000000003</v>
      </c>
      <c r="AE38" s="12">
        <f t="shared" si="38"/>
        <v>6129.3360000000002</v>
      </c>
      <c r="AF38" s="12">
        <f t="shared" si="38"/>
        <v>6120.3090000000002</v>
      </c>
      <c r="AG38" s="13">
        <f t="shared" si="38"/>
        <v>6560.3769999999995</v>
      </c>
      <c r="AH38" s="13">
        <f t="shared" si="38"/>
        <v>6792.8119999999999</v>
      </c>
      <c r="AI38" s="13">
        <f t="shared" si="38"/>
        <v>6826.6210000000001</v>
      </c>
      <c r="AJ38" s="13">
        <f t="shared" si="38"/>
        <v>7202.18</v>
      </c>
      <c r="AK38" s="13">
        <v>7228.6859999999997</v>
      </c>
      <c r="AL38" s="13">
        <f t="shared" ref="AL38" si="39">+AL34+((AL35+AL36))</f>
        <v>7238.0400000000009</v>
      </c>
      <c r="AM38" s="13">
        <v>6758.9609999999993</v>
      </c>
      <c r="AN38" s="13">
        <f>+AN34+((AN35+AN36))</f>
        <v>6864.8250000000007</v>
      </c>
      <c r="AO38" s="13">
        <f>+AO34+((AO35+AO36))</f>
        <v>6686.607</v>
      </c>
      <c r="AP38" s="14">
        <f t="shared" ref="AP38" si="40">+AP34+((AP35+AP36))</f>
        <v>6487.7250000000004</v>
      </c>
      <c r="AQ38" s="14">
        <f>+AQ34+((AQ35+AQ36))</f>
        <v>6463.0330000000004</v>
      </c>
      <c r="AR38" s="14">
        <f>+AR34+((AR35+AR36))</f>
        <v>6385.6679999999997</v>
      </c>
      <c r="AS38" s="14">
        <f t="shared" ref="AS38:AW38" si="41">+AS34+((AS35+AS36))</f>
        <v>6220.9680000000008</v>
      </c>
      <c r="AT38" s="14">
        <f t="shared" si="41"/>
        <v>6315.7749999999996</v>
      </c>
      <c r="AU38" s="14">
        <f t="shared" si="41"/>
        <v>6493.85</v>
      </c>
      <c r="AV38" s="14">
        <f t="shared" si="41"/>
        <v>6684.692</v>
      </c>
      <c r="AW38" s="14">
        <f t="shared" si="41"/>
        <v>6764.0190000000002</v>
      </c>
      <c r="AX38" s="14">
        <f>+AX34+((AX35+AX36))</f>
        <v>6927.9450000000006</v>
      </c>
      <c r="AY38" s="14">
        <f>+AY34+((AY35+AY36))</f>
        <v>7540.4890000000005</v>
      </c>
      <c r="AZ38" s="14">
        <f>+AZ34+((AZ35+AZ36))</f>
        <v>8042.5680000000002</v>
      </c>
      <c r="BA38" s="14">
        <f>+BA34+((BA35+BA36))</f>
        <v>8081.7250000000004</v>
      </c>
      <c r="BB38" s="14">
        <f>+BB34+((BB35+BB36))</f>
        <v>7523.5470000000005</v>
      </c>
      <c r="BC38" s="14">
        <v>7885.0860000000002</v>
      </c>
      <c r="BD38" s="14">
        <v>7835.9619999999995</v>
      </c>
      <c r="BE38" s="14">
        <v>7655.7839999999997</v>
      </c>
      <c r="BF38" s="14">
        <v>7116.5929999999998</v>
      </c>
      <c r="BG38" s="14">
        <v>7612.9250000000002</v>
      </c>
      <c r="BH38" s="14">
        <v>7473.5860000000002</v>
      </c>
      <c r="BI38" s="14">
        <v>7329.3050000000003</v>
      </c>
      <c r="BJ38" s="14">
        <v>7397.2870000000003</v>
      </c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</row>
    <row r="39" spans="1:78">
      <c r="AG39" s="59"/>
      <c r="AH39" s="59"/>
      <c r="AI39" s="59"/>
      <c r="AJ39" s="59"/>
      <c r="AK39" s="59"/>
      <c r="AL39" s="59"/>
      <c r="AM39" s="59"/>
      <c r="AN39" s="60"/>
      <c r="AO39" s="60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</row>
    <row r="40" spans="1:78">
      <c r="AI40"/>
      <c r="AJ40"/>
      <c r="AP40"/>
      <c r="AQ40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</row>
    <row r="41" spans="1:78">
      <c r="AI41"/>
      <c r="AJ41"/>
      <c r="AP41"/>
      <c r="AQ41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</row>
    <row r="42" spans="1:78">
      <c r="A42" s="66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/>
      <c r="O42" s="68"/>
      <c r="P42" s="68"/>
      <c r="Q42" s="68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</row>
    <row r="43" spans="1:78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74"/>
      <c r="AI43" s="74"/>
      <c r="AJ43" s="74"/>
      <c r="AK43" s="74"/>
      <c r="AL43" s="74"/>
      <c r="AM43" s="74"/>
      <c r="AN43" s="74"/>
      <c r="AO43" s="74"/>
      <c r="AP43" s="75"/>
      <c r="AQ43" s="75"/>
      <c r="AR43" s="75"/>
      <c r="AS43" s="75"/>
      <c r="AT43" s="75"/>
      <c r="AU43" s="75"/>
      <c r="AV43" s="75"/>
      <c r="AW43" s="75"/>
      <c r="AX43" s="75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</row>
    <row r="44" spans="1:78">
      <c r="A44" s="71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4"/>
      <c r="AH44" s="74"/>
      <c r="AI44" s="74"/>
      <c r="AJ44" s="74"/>
      <c r="AK44" s="74"/>
      <c r="AL44" s="74"/>
      <c r="AM44" s="74"/>
      <c r="AN44" s="74"/>
      <c r="AO44" s="74"/>
      <c r="AP44" s="75"/>
      <c r="AQ44" s="75"/>
      <c r="AR44" s="75"/>
      <c r="AS44" s="75"/>
      <c r="AT44" s="75"/>
      <c r="AU44" s="75"/>
      <c r="AV44" s="75"/>
      <c r="AW44" s="75"/>
      <c r="AX44" s="75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</row>
    <row r="45" spans="1:78">
      <c r="A45" s="78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4"/>
      <c r="AH45" s="74"/>
      <c r="AI45" s="74"/>
      <c r="AJ45" s="74"/>
      <c r="AK45" s="74"/>
      <c r="AL45" s="74"/>
      <c r="AM45" s="74"/>
      <c r="AN45" s="74"/>
      <c r="AO45" s="74"/>
      <c r="AP45" s="75"/>
      <c r="AQ45" s="75"/>
      <c r="AR45" s="75"/>
      <c r="AS45" s="75"/>
      <c r="AT45" s="75"/>
      <c r="AU45" s="75"/>
      <c r="AV45" s="75"/>
      <c r="AW45" s="75"/>
      <c r="AX45" s="75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</row>
    <row r="46" spans="1:78" collapsed="1">
      <c r="A46" s="78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4"/>
      <c r="AH46" s="74"/>
      <c r="AI46" s="74"/>
      <c r="AJ46" s="74"/>
      <c r="AK46" s="74"/>
      <c r="AL46" s="74"/>
      <c r="AM46" s="74"/>
      <c r="AN46" s="74"/>
      <c r="AO46" s="74"/>
      <c r="AP46" s="75"/>
      <c r="AQ46" s="75"/>
      <c r="AR46" s="75"/>
      <c r="AS46" s="75"/>
      <c r="AT46" s="75"/>
      <c r="AU46" s="75"/>
      <c r="AV46" s="75"/>
      <c r="AW46" s="75"/>
      <c r="AX46" s="75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</row>
    <row r="47" spans="1:78">
      <c r="A47" s="71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4"/>
      <c r="AH47" s="74"/>
      <c r="AI47" s="74"/>
      <c r="AJ47" s="74"/>
      <c r="AK47" s="74"/>
      <c r="AL47" s="74"/>
      <c r="AM47" s="74"/>
      <c r="AN47" s="74"/>
      <c r="AO47" s="74"/>
      <c r="AP47" s="75"/>
      <c r="AQ47" s="75"/>
      <c r="AR47" s="75"/>
      <c r="AS47" s="75"/>
      <c r="AT47" s="75"/>
      <c r="AU47" s="75"/>
      <c r="AV47" s="75"/>
      <c r="AW47" s="75"/>
      <c r="AX47" s="75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</row>
    <row r="48" spans="1:78">
      <c r="A48" s="71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4"/>
      <c r="AH48" s="74"/>
      <c r="AI48" s="74"/>
      <c r="AJ48" s="74"/>
      <c r="AK48" s="74"/>
      <c r="AL48" s="74"/>
      <c r="AM48" s="74"/>
      <c r="AN48" s="74"/>
      <c r="AO48" s="74"/>
      <c r="AP48" s="75"/>
      <c r="AQ48" s="75"/>
      <c r="AR48" s="75"/>
      <c r="AS48" s="75"/>
      <c r="AT48" s="75"/>
      <c r="AU48" s="75"/>
      <c r="AV48" s="75"/>
      <c r="AW48" s="75"/>
      <c r="AX48" s="75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</row>
    <row r="49" spans="1:78">
      <c r="A49" s="78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4"/>
      <c r="AH49" s="74"/>
      <c r="AI49" s="74"/>
      <c r="AJ49" s="74"/>
      <c r="AK49" s="74"/>
      <c r="AL49" s="74"/>
      <c r="AM49" s="74"/>
      <c r="AN49" s="74"/>
      <c r="AO49" s="74"/>
      <c r="AP49" s="75"/>
      <c r="AQ49" s="75"/>
      <c r="AR49" s="75"/>
      <c r="AS49" s="75"/>
      <c r="AT49" s="75"/>
      <c r="AU49" s="75"/>
      <c r="AV49" s="75"/>
      <c r="AW49" s="75"/>
      <c r="AX49" s="75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</row>
    <row r="50" spans="1:78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3"/>
      <c r="AQ50" s="83"/>
      <c r="AR50" s="83"/>
      <c r="AS50" s="83"/>
      <c r="AT50" s="83"/>
      <c r="AU50" s="83"/>
      <c r="AV50" s="83"/>
      <c r="AW50" s="83"/>
      <c r="AX50" s="83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</row>
    <row r="51" spans="1:78">
      <c r="A51" s="8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6"/>
      <c r="AQ51" s="86"/>
      <c r="AR51" s="86"/>
      <c r="AS51" s="86"/>
      <c r="AT51" s="86"/>
      <c r="AU51" s="86"/>
      <c r="AV51" s="86"/>
      <c r="AW51" s="86"/>
      <c r="AX51" s="86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</row>
    <row r="52" spans="1:78">
      <c r="A52" s="7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6"/>
      <c r="AQ52" s="86"/>
      <c r="AR52" s="86"/>
      <c r="AS52" s="86"/>
      <c r="AT52" s="86"/>
      <c r="AU52" s="86"/>
      <c r="AV52" s="86"/>
      <c r="AW52" s="86"/>
      <c r="AX52" s="86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</row>
    <row r="53" spans="1:78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49"/>
      <c r="AH53" s="49"/>
      <c r="AI53" s="49"/>
      <c r="AJ53" s="49"/>
      <c r="AK53" s="49"/>
      <c r="AL53" s="49"/>
      <c r="AM53" s="49"/>
      <c r="AN53" s="89"/>
      <c r="AO53" s="89"/>
      <c r="AP53" s="90"/>
      <c r="AQ53" s="8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</row>
    <row r="54" spans="1:78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49"/>
      <c r="AH54" s="49"/>
      <c r="AI54" s="49"/>
      <c r="AJ54" s="49"/>
      <c r="AK54" s="49"/>
      <c r="AL54" s="49"/>
      <c r="AM54" s="49"/>
      <c r="AN54" s="89"/>
      <c r="AO54" s="89"/>
      <c r="AP54" s="90"/>
      <c r="AQ54" s="8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</row>
    <row r="55" spans="1:78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49"/>
      <c r="AH55" s="49"/>
      <c r="AI55" s="49"/>
      <c r="AJ55" s="49"/>
      <c r="AK55" s="49"/>
      <c r="AL55" s="49"/>
      <c r="AM55" s="49"/>
      <c r="AN55" s="89"/>
      <c r="AO55" s="89"/>
      <c r="AP55" s="90"/>
      <c r="AQ55" s="8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78">
      <c r="A56" s="93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49"/>
      <c r="AH56" s="49"/>
      <c r="AI56" s="49"/>
      <c r="AJ56" s="49"/>
      <c r="AK56" s="49"/>
      <c r="AL56" s="49"/>
      <c r="AM56" s="49"/>
      <c r="AN56" s="89"/>
      <c r="AO56" s="89"/>
      <c r="AP56" s="90"/>
      <c r="AQ56" s="8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78">
      <c r="A57" s="93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49"/>
      <c r="AH57" s="49"/>
      <c r="AI57" s="49"/>
      <c r="AJ57" s="49"/>
      <c r="AK57" s="49"/>
      <c r="AL57" s="49"/>
      <c r="AM57" s="49"/>
      <c r="AN57" s="89"/>
      <c r="AO57" s="89"/>
      <c r="AP57" s="90"/>
      <c r="AQ57" s="8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</row>
    <row r="58" spans="1:78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6"/>
      <c r="AO58" s="96"/>
      <c r="AP58" s="97"/>
      <c r="AQ58" s="97"/>
      <c r="AR58" s="97"/>
      <c r="AS58" s="97"/>
      <c r="AT58" s="97"/>
      <c r="AU58" s="97"/>
      <c r="AV58" s="97"/>
      <c r="AW58" s="97"/>
      <c r="AX58" s="97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</row>
    <row r="59" spans="1:78">
      <c r="A59" s="94"/>
      <c r="B59" s="95"/>
      <c r="C59" s="95"/>
      <c r="D59" s="95"/>
      <c r="E59" s="95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9"/>
      <c r="AO59" s="99"/>
      <c r="AP59" s="100"/>
      <c r="AQ59" s="100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</row>
    <row r="60" spans="1:78" ht="12.75" customHeight="1">
      <c r="A60" s="94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2"/>
      <c r="AO60" s="102"/>
      <c r="AP60" s="103"/>
      <c r="AQ60" s="103"/>
      <c r="AR60" s="103"/>
      <c r="AS60" s="103"/>
      <c r="AT60" s="103"/>
      <c r="AU60" s="103"/>
      <c r="AV60" s="103"/>
      <c r="AW60" s="103"/>
      <c r="AX60" s="103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</row>
    <row r="61" spans="1:78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104"/>
      <c r="AH61" s="104"/>
      <c r="AI61" s="104"/>
      <c r="AJ61" s="104"/>
      <c r="AK61" s="104"/>
      <c r="AL61" s="104"/>
      <c r="AM61" s="104"/>
      <c r="AN61" s="105"/>
      <c r="AO61" s="105"/>
      <c r="AP61" s="106"/>
      <c r="AQ61" s="106"/>
      <c r="AR61" s="106"/>
      <c r="AS61" s="106"/>
      <c r="AT61" s="106"/>
      <c r="AU61" s="106"/>
      <c r="AV61" s="106"/>
      <c r="AW61" s="106"/>
      <c r="AX61" s="106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</row>
    <row r="62" spans="1:78" ht="12.75" customHeight="1" outlineLevel="1">
      <c r="F62" s="65"/>
    </row>
    <row r="65" spans="1:62" s="62" customFormat="1">
      <c r="A65" s="57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/>
      <c r="AH65"/>
      <c r="AI65" s="58"/>
      <c r="AJ65" s="58"/>
      <c r="AK65"/>
      <c r="AL65"/>
      <c r="AM65"/>
      <c r="AN65" s="61"/>
      <c r="AO65" s="61"/>
      <c r="AP65" s="63"/>
      <c r="AQ65" s="61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</row>
    <row r="72" spans="1:62" s="64" customFormat="1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/>
      <c r="AH72"/>
      <c r="AI72" s="58"/>
      <c r="AJ72" s="58"/>
      <c r="AK72"/>
      <c r="AL72"/>
      <c r="AM72"/>
      <c r="AN72" s="61"/>
      <c r="AO72" s="61"/>
      <c r="AP72" s="63"/>
      <c r="AQ72" s="61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</row>
    <row r="73" spans="1:62" s="64" customFormat="1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/>
      <c r="AH73"/>
      <c r="AI73" s="58"/>
      <c r="AJ73" s="58"/>
      <c r="AK73"/>
      <c r="AL73"/>
      <c r="AM73"/>
      <c r="AN73" s="61"/>
      <c r="AO73" s="61"/>
      <c r="AP73" s="63"/>
      <c r="AQ73" s="61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</row>
    <row r="74" spans="1:62" s="64" customFormat="1">
      <c r="A74" s="57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/>
      <c r="AH74"/>
      <c r="AI74" s="58"/>
      <c r="AJ74" s="58"/>
      <c r="AK74"/>
      <c r="AL74"/>
      <c r="AM74"/>
      <c r="AN74" s="61"/>
      <c r="AO74" s="61"/>
      <c r="AP74" s="63"/>
      <c r="AQ74" s="61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</row>
    <row r="75" spans="1:62" s="64" customFormat="1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/>
      <c r="AH75"/>
      <c r="AI75" s="58"/>
      <c r="AJ75" s="58"/>
      <c r="AK75"/>
      <c r="AL75"/>
      <c r="AM75"/>
      <c r="AN75" s="61"/>
      <c r="AO75" s="61"/>
      <c r="AP75" s="63"/>
      <c r="AQ75" s="61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Spreadsheet ENAP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Pierret, Valeria Francisca (Casa Matriz)</dc:creator>
  <cp:lastModifiedBy>Grossmann A., Christian (Casa Matriz)</cp:lastModifiedBy>
  <dcterms:created xsi:type="dcterms:W3CDTF">2023-03-09T17:55:06Z</dcterms:created>
  <dcterms:modified xsi:type="dcterms:W3CDTF">2025-03-20T18:42:31Z</dcterms:modified>
</cp:coreProperties>
</file>