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Cierres mensuales de consolidación\EF2024\2024-12\OPR\"/>
    </mc:Choice>
  </mc:AlternateContent>
  <xr:revisionPtr revIDLastSave="0" documentId="13_ncr:1_{394B0A33-FB65-485C-AD9A-00813518D837}" xr6:coauthVersionLast="47" xr6:coauthVersionMax="47" xr10:uidLastSave="{00000000-0000-0000-0000-000000000000}"/>
  <bookViews>
    <workbookView xWindow="20370" yWindow="-4725" windowWidth="29040" windowHeight="15720" xr2:uid="{DE3FEDCC-64C1-4AE1-B899-26F94855DEEE}"/>
  </bookViews>
  <sheets>
    <sheet name="OP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9" i="1" l="1"/>
  <c r="F129" i="1"/>
  <c r="F99" i="1"/>
  <c r="F62" i="1"/>
  <c r="F74" i="1"/>
  <c r="F45" i="1"/>
  <c r="F44" i="1"/>
  <c r="F43" i="1"/>
  <c r="F40" i="1"/>
  <c r="F16" i="1"/>
  <c r="F15" i="1"/>
  <c r="F12" i="1"/>
  <c r="F13" i="1"/>
  <c r="F108" i="1"/>
</calcChain>
</file>

<file path=xl/sharedStrings.xml><?xml version="1.0" encoding="utf-8"?>
<sst xmlns="http://schemas.openxmlformats.org/spreadsheetml/2006/main" count="509" uniqueCount="82">
  <si>
    <t>01 de enero de 2024 al 31 de diciembre de 2024</t>
  </si>
  <si>
    <t>SUBTIPO DE OPERACIÓN</t>
  </si>
  <si>
    <t>TIPO DE RELACIÓN</t>
  </si>
  <si>
    <t>MONTO TOTAL INVOLUCRADO</t>
  </si>
  <si>
    <t>REAJUSTES E INTERESES</t>
  </si>
  <si>
    <t>PRECIO OPERACIÓN</t>
  </si>
  <si>
    <t>MONEDA OPERACIÓN</t>
  </si>
  <si>
    <t>N° DE OPERACIONES</t>
  </si>
  <si>
    <t>CANTIDAD DE OPERACIONES</t>
  </si>
  <si>
    <t>RAZÓN SOCIAL CONTRAPARTE</t>
  </si>
  <si>
    <t>FECHA DEL REPORTE:</t>
  </si>
  <si>
    <t>TIPO DE OPERACIÓN:</t>
  </si>
  <si>
    <t>Dólar</t>
  </si>
  <si>
    <t>OPERACIONES AGREGADAS</t>
  </si>
  <si>
    <t xml:space="preserve">Pesos </t>
  </si>
  <si>
    <t>GNL Chile S.A.</t>
  </si>
  <si>
    <t>Asociada</t>
  </si>
  <si>
    <t>76.418.940-K</t>
  </si>
  <si>
    <t>ICE</t>
  </si>
  <si>
    <t>ICE = Información de carácter estratégico</t>
  </si>
  <si>
    <t>MONTO TOTAL INVOLUCRADO US$</t>
  </si>
  <si>
    <t>Sociedad Nacional de Oleoducto S.A.</t>
  </si>
  <si>
    <t>81.095.400-0</t>
  </si>
  <si>
    <t>Innergy Holding S.A.</t>
  </si>
  <si>
    <t>96.856.650-4</t>
  </si>
  <si>
    <t>Innergy Transportes S.A.</t>
  </si>
  <si>
    <t>96.856.700-4</t>
  </si>
  <si>
    <t>Oleoducto Trasandino (Chile) S.A.</t>
  </si>
  <si>
    <t>96.655.490-8</t>
  </si>
  <si>
    <t>ENAP Refinerías S.A.</t>
  </si>
  <si>
    <t>Filial</t>
  </si>
  <si>
    <t>ENAP Sipetrol S.A.</t>
  </si>
  <si>
    <t xml:space="preserve">EMPRESA: </t>
  </si>
  <si>
    <t>EMPRESA NACIONAL DEL PETROLEO</t>
  </si>
  <si>
    <t>Notas:</t>
  </si>
  <si>
    <t>Valores netos de IVA</t>
  </si>
  <si>
    <t>Reporte de operaciones con partes relacionadas Grupo ENAP</t>
  </si>
  <si>
    <t>ENAP REFINERÍAS S.A.</t>
  </si>
  <si>
    <t>ENAP SIPETROL S.A.</t>
  </si>
  <si>
    <t>87.756.500-9</t>
  </si>
  <si>
    <t>ENAP</t>
  </si>
  <si>
    <t>92.604.000-6</t>
  </si>
  <si>
    <t>96.579.730-0</t>
  </si>
  <si>
    <t>Gas de Chile S.A.</t>
  </si>
  <si>
    <t>GAS DE CHILE S.A.</t>
  </si>
  <si>
    <t>Enap Sipetrol Argentina S.A.</t>
  </si>
  <si>
    <t>76.942.837-2</t>
  </si>
  <si>
    <t>Matriz</t>
  </si>
  <si>
    <t>76.180.803-6</t>
  </si>
  <si>
    <t>Pecket Energy S.A.</t>
  </si>
  <si>
    <t>Accionista</t>
  </si>
  <si>
    <t>Vientos Patagónicos S.p.A.</t>
  </si>
  <si>
    <t>96.694.400-5</t>
  </si>
  <si>
    <t>Pesos</t>
  </si>
  <si>
    <t>VIENTOS PATAGÓNICOS S.p.A.</t>
  </si>
  <si>
    <t>30-69320927-3</t>
  </si>
  <si>
    <t>Subtipo de operación de acuerdo a Política de Habitualidad</t>
  </si>
  <si>
    <t>4.2 La contratación o prestación de servicios logísticos terrestres, marítimos, transporte de crudo y productos por oleoductos, almacenamiento de crudo y productos u otros</t>
  </si>
  <si>
    <t>4.4 La prestación o contratación de servicios de administración financiera, servicios administrativos, técnicos, informáticos, contables, financieros y, en general, servicios de backoffice u otros similares.</t>
  </si>
  <si>
    <t>4.3 Operaciones financieras realizadas con partes relacionadas, tales como el pago y cobro de cuentas por pagar u otras acreencias, tanto por cuenta de sí misma como de otras personas relacionadas.</t>
  </si>
  <si>
    <t>4.1</t>
  </si>
  <si>
    <t>4.2</t>
  </si>
  <si>
    <t>4.4</t>
  </si>
  <si>
    <t>4.1 Comercializar, vender y/o comprar hidrocarburos, sus derivados y sus subproductos así como también los derivados del proceso de refinación y sus materias primas como el vapor, pet coke, agua, energía eléctrica, entre otros.</t>
  </si>
  <si>
    <t>4.3</t>
  </si>
  <si>
    <t>4.5 La prestación o contratación de servicios de operación y/o mantenimiento de parques generadores de energía eólica.</t>
  </si>
  <si>
    <t>4.5</t>
  </si>
  <si>
    <t xml:space="preserve">Reporte de operaciones con partes relacionadas </t>
  </si>
  <si>
    <t>Art. 147 c) Ley de Sociedades Anónimas. Operaciones con partes relacionadas, con sociedades en las que ENAP participa con al menos un 95%.</t>
  </si>
  <si>
    <t>Art. 147 (b) Ley de Sociedades Anónimas. Se trata de una operación que se enmarca dentro de la Política de Habitualidad</t>
  </si>
  <si>
    <t xml:space="preserve">Dólar </t>
  </si>
  <si>
    <t>Reporte de operaciones con partes relacionadas</t>
  </si>
  <si>
    <t>IDENTIFICACIÓN CONTRAPARTE N°</t>
  </si>
  <si>
    <t>REPORTE DE OPERACIONES CON PARTES RELACIONADAS</t>
  </si>
  <si>
    <t>Correspondiente al período enero-diciembre del año 2024</t>
  </si>
  <si>
    <t>Empresa de Correos de Chile</t>
  </si>
  <si>
    <t>60.503.000-9</t>
  </si>
  <si>
    <t>Relación con director</t>
  </si>
  <si>
    <t>Orion Seguros Generales S.A.</t>
  </si>
  <si>
    <t>76.042.965-1</t>
  </si>
  <si>
    <t>Fundación Generación Empresarial</t>
  </si>
  <si>
    <t>73.376.200-0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</si>
</sst>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sz val="8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1"/>
      <name val="Times New Roman"/>
      <family val="1"/>
    </font>
    <font>
      <sz val="11"/>
      <color rgb="FF242424"/>
      <name val="Aptos"/>
      <family val="2"/>
    </font>
    <font>
      <b/>
      <sz val="22"/>
      <color rgb="FF242424"/>
      <name val="Aptos"/>
      <family val="2"/>
    </font>
    <font>
      <sz val="16"/>
      <color rgb="FF242424"/>
      <name val="Aptos"/>
      <family val="2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4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1" fontId="7" fillId="0" borderId="0" xfId="1" applyFont="1" applyBorder="1" applyAlignment="1">
      <alignment horizontal="center" wrapText="1"/>
    </xf>
    <xf numFmtId="41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/>
    </xf>
    <xf numFmtId="41" fontId="7" fillId="0" borderId="0" xfId="1" applyFont="1"/>
    <xf numFmtId="164" fontId="9" fillId="0" borderId="0" xfId="2" applyNumberFormat="1" applyFont="1" applyAlignment="1">
      <alignment horizontal="right"/>
    </xf>
    <xf numFmtId="41" fontId="7" fillId="0" borderId="0" xfId="1" applyFont="1" applyFill="1" applyBorder="1" applyAlignment="1">
      <alignment horizontal="center" wrapText="1"/>
    </xf>
    <xf numFmtId="164" fontId="9" fillId="0" borderId="0" xfId="2" applyNumberFormat="1" applyFont="1"/>
    <xf numFmtId="0" fontId="7" fillId="0" borderId="0" xfId="0" applyFont="1" applyAlignment="1">
      <alignment horizontal="left" wrapText="1"/>
    </xf>
    <xf numFmtId="164" fontId="9" fillId="0" borderId="0" xfId="2" applyNumberFormat="1" applyFont="1" applyAlignment="1">
      <alignment horizontal="center"/>
    </xf>
    <xf numFmtId="41" fontId="7" fillId="0" borderId="0" xfId="1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64" fontId="9" fillId="0" borderId="0" xfId="2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1" fontId="7" fillId="0" borderId="0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3">
    <cellStyle name="Millares [0]" xfId="1" builtinId="6"/>
    <cellStyle name="Millares_Notas Consolidadas al 31 03 2008 (2) (2)" xfId="2" xr:uid="{4DFF1FA0-E560-4B8D-865D-0B2F7C2E085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033C4-D643-4EEE-8497-18E9454FF04D}">
  <dimension ref="B3:W175"/>
  <sheetViews>
    <sheetView showGridLines="0" tabSelected="1" topLeftCell="A128" zoomScale="80" zoomScaleNormal="80" workbookViewId="0">
      <selection activeCell="O138" sqref="O138"/>
    </sheetView>
  </sheetViews>
  <sheetFormatPr baseColWidth="10" defaultRowHeight="15" x14ac:dyDescent="0.25"/>
  <cols>
    <col min="1" max="1" width="1.7109375" customWidth="1"/>
    <col min="2" max="2" width="29.140625" style="20" customWidth="1"/>
    <col min="3" max="3" width="38.28515625" customWidth="1"/>
    <col min="4" max="4" width="17.7109375" bestFit="1" customWidth="1"/>
    <col min="5" max="5" width="19.140625" customWidth="1"/>
    <col min="6" max="6" width="16.5703125" bestFit="1" customWidth="1"/>
    <col min="7" max="7" width="13.5703125" bestFit="1" customWidth="1"/>
    <col min="8" max="8" width="14.7109375" customWidth="1"/>
    <col min="9" max="9" width="13.5703125" customWidth="1"/>
    <col min="10" max="10" width="16" customWidth="1"/>
    <col min="11" max="11" width="16.5703125" customWidth="1"/>
    <col min="12" max="12" width="17.28515625" customWidth="1"/>
  </cols>
  <sheetData>
    <row r="3" spans="2:23" ht="39.75" customHeight="1" x14ac:dyDescent="0.25">
      <c r="B3" s="37" t="s">
        <v>73</v>
      </c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2:23" x14ac:dyDescent="0.25">
      <c r="B4" s="21"/>
    </row>
    <row r="5" spans="2:23" ht="35.25" customHeight="1" x14ac:dyDescent="0.25">
      <c r="B5" s="38" t="s">
        <v>74</v>
      </c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2:23" ht="15.75" thickBot="1" x14ac:dyDescent="0.3"/>
    <row r="7" spans="2:23" ht="15.75" thickBot="1" x14ac:dyDescent="0.3">
      <c r="B7" s="33" t="s">
        <v>36</v>
      </c>
      <c r="C7" s="34"/>
      <c r="D7" s="34"/>
      <c r="E7" s="34"/>
      <c r="F7" s="34"/>
      <c r="G7" s="34"/>
      <c r="H7" s="34"/>
      <c r="I7" s="34"/>
      <c r="J7" s="34"/>
      <c r="K7" s="34"/>
      <c r="L7" s="35"/>
      <c r="M7" s="1"/>
      <c r="N7" s="2"/>
      <c r="O7" s="2"/>
      <c r="P7" s="2"/>
      <c r="Q7" s="2"/>
      <c r="R7" s="2"/>
      <c r="S7" s="2"/>
      <c r="T7" s="2"/>
      <c r="U7" s="2"/>
      <c r="V7" s="2"/>
      <c r="W7" s="2"/>
    </row>
    <row r="8" spans="2:23" x14ac:dyDescent="0.25">
      <c r="B8" s="19" t="s">
        <v>10</v>
      </c>
      <c r="C8" s="4" t="s">
        <v>0</v>
      </c>
      <c r="E8" s="5"/>
      <c r="F8" s="6"/>
      <c r="G8" s="6"/>
      <c r="H8" s="6"/>
      <c r="I8" s="6"/>
      <c r="J8" s="6"/>
      <c r="K8" s="6"/>
      <c r="L8" s="6"/>
    </row>
    <row r="9" spans="2:23" x14ac:dyDescent="0.25">
      <c r="B9" s="19" t="s">
        <v>11</v>
      </c>
      <c r="C9" s="4" t="s">
        <v>69</v>
      </c>
      <c r="E9" s="6"/>
      <c r="F9" s="6"/>
      <c r="G9" s="6"/>
      <c r="H9" s="6"/>
      <c r="I9" s="6"/>
      <c r="J9" s="6"/>
      <c r="K9" s="6"/>
      <c r="L9" s="6"/>
    </row>
    <row r="10" spans="2:23" ht="15.75" thickBot="1" x14ac:dyDescent="0.3">
      <c r="B10" s="19" t="s">
        <v>32</v>
      </c>
      <c r="C10" s="4" t="s">
        <v>33</v>
      </c>
      <c r="E10" s="6"/>
      <c r="F10" s="6"/>
      <c r="G10" s="6"/>
      <c r="H10" s="6"/>
      <c r="I10" s="6"/>
      <c r="J10" s="6"/>
      <c r="K10" s="36" t="s">
        <v>13</v>
      </c>
      <c r="L10" s="36"/>
    </row>
    <row r="11" spans="2:23" s="3" customFormat="1" ht="48.6" customHeight="1" thickBot="1" x14ac:dyDescent="0.25">
      <c r="B11" s="7" t="s">
        <v>1</v>
      </c>
      <c r="C11" s="7" t="s">
        <v>9</v>
      </c>
      <c r="D11" s="7" t="s">
        <v>72</v>
      </c>
      <c r="E11" s="7" t="s">
        <v>2</v>
      </c>
      <c r="F11" s="7" t="s">
        <v>20</v>
      </c>
      <c r="G11" s="7" t="s">
        <v>4</v>
      </c>
      <c r="H11" s="7" t="s">
        <v>5</v>
      </c>
      <c r="I11" s="7" t="s">
        <v>6</v>
      </c>
      <c r="J11" s="7" t="s">
        <v>7</v>
      </c>
      <c r="K11" s="7" t="s">
        <v>3</v>
      </c>
      <c r="L11" s="7" t="s">
        <v>8</v>
      </c>
    </row>
    <row r="12" spans="2:23" ht="15" customHeight="1" x14ac:dyDescent="0.25">
      <c r="B12" s="8" t="s">
        <v>60</v>
      </c>
      <c r="C12" s="16" t="s">
        <v>15</v>
      </c>
      <c r="D12" s="17" t="s">
        <v>17</v>
      </c>
      <c r="E12" s="8" t="s">
        <v>16</v>
      </c>
      <c r="F12" s="9">
        <f>180570138.672269+10133208508/996.46</f>
        <v>190739346.17482805</v>
      </c>
      <c r="G12" s="6">
        <v>0</v>
      </c>
      <c r="H12" s="11" t="s">
        <v>18</v>
      </c>
      <c r="I12" s="11" t="s">
        <v>70</v>
      </c>
      <c r="J12" s="11" t="s">
        <v>18</v>
      </c>
      <c r="K12" s="11">
        <v>0</v>
      </c>
      <c r="L12" s="11">
        <v>0</v>
      </c>
    </row>
    <row r="13" spans="2:23" ht="15" customHeight="1" x14ac:dyDescent="0.25">
      <c r="B13" s="8" t="s">
        <v>61</v>
      </c>
      <c r="C13" s="16" t="s">
        <v>15</v>
      </c>
      <c r="D13" s="17" t="s">
        <v>17</v>
      </c>
      <c r="E13" s="8" t="s">
        <v>16</v>
      </c>
      <c r="F13" s="9">
        <f>109633973.87395+436592.37815126</f>
        <v>110070566.25210126</v>
      </c>
      <c r="G13" s="6">
        <v>0</v>
      </c>
      <c r="H13" s="11" t="s">
        <v>18</v>
      </c>
      <c r="I13" s="11" t="s">
        <v>12</v>
      </c>
      <c r="J13" s="11" t="s">
        <v>18</v>
      </c>
      <c r="K13" s="11">
        <v>0</v>
      </c>
      <c r="L13" s="11">
        <v>0</v>
      </c>
    </row>
    <row r="14" spans="2:23" ht="15" customHeight="1" x14ac:dyDescent="0.25">
      <c r="B14" s="8" t="s">
        <v>62</v>
      </c>
      <c r="C14" s="16" t="s">
        <v>15</v>
      </c>
      <c r="D14" s="17" t="s">
        <v>17</v>
      </c>
      <c r="E14" s="8" t="s">
        <v>16</v>
      </c>
      <c r="F14" s="9">
        <v>2799548.7983193276</v>
      </c>
      <c r="G14" s="6">
        <v>0</v>
      </c>
      <c r="H14" s="11" t="s">
        <v>18</v>
      </c>
      <c r="I14" s="11" t="s">
        <v>12</v>
      </c>
      <c r="J14" s="11" t="s">
        <v>18</v>
      </c>
      <c r="K14" s="11">
        <v>0</v>
      </c>
      <c r="L14" s="11">
        <v>0</v>
      </c>
    </row>
    <row r="15" spans="2:23" ht="15" customHeight="1" x14ac:dyDescent="0.25">
      <c r="B15" s="8" t="s">
        <v>61</v>
      </c>
      <c r="C15" s="16" t="s">
        <v>21</v>
      </c>
      <c r="D15" s="17" t="s">
        <v>22</v>
      </c>
      <c r="E15" s="8" t="s">
        <v>16</v>
      </c>
      <c r="F15" s="9">
        <f>30361448.53</f>
        <v>30361448.530000001</v>
      </c>
      <c r="G15" s="6">
        <v>0</v>
      </c>
      <c r="H15" s="11" t="s">
        <v>18</v>
      </c>
      <c r="I15" s="11" t="s">
        <v>14</v>
      </c>
      <c r="J15" s="11" t="s">
        <v>18</v>
      </c>
      <c r="K15" s="11">
        <v>0</v>
      </c>
      <c r="L15" s="11">
        <v>0</v>
      </c>
    </row>
    <row r="16" spans="2:23" ht="15" customHeight="1" x14ac:dyDescent="0.25">
      <c r="B16" s="8" t="s">
        <v>61</v>
      </c>
      <c r="C16" s="16" t="s">
        <v>23</v>
      </c>
      <c r="D16" s="17" t="s">
        <v>24</v>
      </c>
      <c r="E16" s="8" t="s">
        <v>16</v>
      </c>
      <c r="F16" s="9">
        <f>3301559+1250480</f>
        <v>4552039</v>
      </c>
      <c r="G16" s="6">
        <v>0</v>
      </c>
      <c r="H16" s="11" t="s">
        <v>18</v>
      </c>
      <c r="I16" s="11" t="s">
        <v>12</v>
      </c>
      <c r="J16" s="11" t="s">
        <v>18</v>
      </c>
      <c r="K16" s="11">
        <v>0</v>
      </c>
      <c r="L16" s="11">
        <v>0</v>
      </c>
    </row>
    <row r="17" spans="2:12" ht="15" customHeight="1" x14ac:dyDescent="0.25">
      <c r="B17" s="11" t="s">
        <v>61</v>
      </c>
      <c r="C17" s="16" t="s">
        <v>25</v>
      </c>
      <c r="D17" s="17" t="s">
        <v>26</v>
      </c>
      <c r="E17" s="8" t="s">
        <v>16</v>
      </c>
      <c r="F17" s="9">
        <v>1143218.6100000001</v>
      </c>
      <c r="G17" s="6">
        <v>0</v>
      </c>
      <c r="H17" s="11" t="s">
        <v>18</v>
      </c>
      <c r="I17" s="11" t="s">
        <v>12</v>
      </c>
      <c r="J17" s="11" t="s">
        <v>18</v>
      </c>
      <c r="K17" s="11">
        <v>0</v>
      </c>
      <c r="L17" s="11">
        <v>0</v>
      </c>
    </row>
    <row r="18" spans="2:12" ht="15" customHeight="1" x14ac:dyDescent="0.25">
      <c r="B18" s="11" t="s">
        <v>61</v>
      </c>
      <c r="C18" s="16" t="s">
        <v>27</v>
      </c>
      <c r="D18" s="17" t="s">
        <v>28</v>
      </c>
      <c r="E18" s="8" t="s">
        <v>16</v>
      </c>
      <c r="F18" s="9">
        <v>5834181.6299999999</v>
      </c>
      <c r="G18" s="6">
        <v>0</v>
      </c>
      <c r="H18" s="11" t="s">
        <v>18</v>
      </c>
      <c r="I18" s="11" t="s">
        <v>12</v>
      </c>
      <c r="J18" s="11" t="s">
        <v>18</v>
      </c>
      <c r="K18" s="11">
        <v>0</v>
      </c>
      <c r="L18" s="11">
        <v>0</v>
      </c>
    </row>
    <row r="19" spans="2:12" ht="15" customHeight="1" x14ac:dyDescent="0.25">
      <c r="B19" s="11" t="s">
        <v>61</v>
      </c>
      <c r="C19" s="16" t="s">
        <v>51</v>
      </c>
      <c r="D19" s="17" t="s">
        <v>46</v>
      </c>
      <c r="E19" s="8" t="s">
        <v>30</v>
      </c>
      <c r="F19" s="14">
        <v>107000</v>
      </c>
      <c r="G19" s="6">
        <v>0</v>
      </c>
      <c r="H19" s="11" t="s">
        <v>18</v>
      </c>
      <c r="I19" s="11" t="s">
        <v>12</v>
      </c>
      <c r="J19" s="11" t="s">
        <v>18</v>
      </c>
      <c r="K19" s="11">
        <v>0</v>
      </c>
      <c r="L19" s="11">
        <v>0</v>
      </c>
    </row>
    <row r="20" spans="2:12" ht="15" customHeight="1" x14ac:dyDescent="0.25">
      <c r="B20" s="11" t="s">
        <v>64</v>
      </c>
      <c r="C20" s="16" t="s">
        <v>51</v>
      </c>
      <c r="D20" s="17" t="s">
        <v>46</v>
      </c>
      <c r="E20" s="8" t="s">
        <v>30</v>
      </c>
      <c r="F20" s="14">
        <v>623000</v>
      </c>
      <c r="G20" s="6">
        <v>0</v>
      </c>
      <c r="H20" s="11" t="s">
        <v>18</v>
      </c>
      <c r="I20" s="11" t="s">
        <v>12</v>
      </c>
      <c r="J20" s="11" t="s">
        <v>18</v>
      </c>
      <c r="K20" s="11">
        <v>0</v>
      </c>
      <c r="L20" s="11">
        <v>0</v>
      </c>
    </row>
    <row r="21" spans="2:12" x14ac:dyDescent="0.25">
      <c r="B21" s="11" t="s">
        <v>62</v>
      </c>
      <c r="C21" s="16" t="s">
        <v>75</v>
      </c>
      <c r="D21" s="17" t="s">
        <v>76</v>
      </c>
      <c r="E21" s="8" t="s">
        <v>77</v>
      </c>
      <c r="F21" s="14">
        <v>2129</v>
      </c>
      <c r="G21" s="6">
        <v>0</v>
      </c>
      <c r="H21" s="11" t="s">
        <v>18</v>
      </c>
      <c r="I21" s="11" t="s">
        <v>12</v>
      </c>
      <c r="J21" s="11" t="s">
        <v>18</v>
      </c>
      <c r="K21" s="11">
        <v>0</v>
      </c>
      <c r="L21" s="11">
        <v>0</v>
      </c>
    </row>
    <row r="22" spans="2:12" x14ac:dyDescent="0.25">
      <c r="B22" s="11" t="s">
        <v>62</v>
      </c>
      <c r="C22" s="16" t="s">
        <v>78</v>
      </c>
      <c r="D22" s="17" t="s">
        <v>79</v>
      </c>
      <c r="E22" s="8" t="s">
        <v>77</v>
      </c>
      <c r="F22" s="14">
        <v>35170</v>
      </c>
      <c r="G22" s="6">
        <v>0</v>
      </c>
      <c r="H22" s="11" t="s">
        <v>18</v>
      </c>
      <c r="I22" s="11" t="s">
        <v>12</v>
      </c>
      <c r="J22" s="11" t="s">
        <v>18</v>
      </c>
      <c r="K22" s="11">
        <v>0</v>
      </c>
      <c r="L22" s="11">
        <v>0</v>
      </c>
    </row>
    <row r="23" spans="2:12" x14ac:dyDescent="0.25">
      <c r="B23" s="11" t="s">
        <v>62</v>
      </c>
      <c r="C23" s="16" t="s">
        <v>80</v>
      </c>
      <c r="D23" s="17" t="s">
        <v>81</v>
      </c>
      <c r="E23" s="8" t="s">
        <v>77</v>
      </c>
      <c r="F23" s="14">
        <v>15546</v>
      </c>
      <c r="G23" s="6">
        <v>0</v>
      </c>
      <c r="H23" s="11" t="s">
        <v>18</v>
      </c>
      <c r="I23" s="11" t="s">
        <v>12</v>
      </c>
      <c r="J23" s="11" t="s">
        <v>18</v>
      </c>
      <c r="K23" s="11">
        <v>0</v>
      </c>
      <c r="L23" s="11">
        <v>0</v>
      </c>
    </row>
    <row r="24" spans="2:12" x14ac:dyDescent="0.25">
      <c r="B24" s="11"/>
      <c r="C24" s="16"/>
      <c r="D24" s="17"/>
      <c r="E24" s="8"/>
      <c r="F24" s="14"/>
      <c r="G24" s="6"/>
      <c r="H24" s="11"/>
      <c r="I24" s="6"/>
      <c r="J24" s="11"/>
      <c r="K24" s="11"/>
      <c r="L24" s="11"/>
    </row>
    <row r="25" spans="2:12" x14ac:dyDescent="0.25">
      <c r="B25" s="23" t="s">
        <v>56</v>
      </c>
      <c r="C25" s="15"/>
      <c r="D25" s="13"/>
      <c r="E25" s="8"/>
      <c r="F25" s="9"/>
      <c r="G25" s="6"/>
      <c r="H25" s="10"/>
      <c r="I25" s="6"/>
      <c r="J25" s="8"/>
      <c r="K25" s="11"/>
      <c r="L25" s="11"/>
    </row>
    <row r="26" spans="2:12" x14ac:dyDescent="0.25">
      <c r="B26" s="24" t="s">
        <v>63</v>
      </c>
      <c r="C26" s="15"/>
      <c r="D26" s="13"/>
      <c r="E26" s="8"/>
      <c r="F26" s="9"/>
      <c r="G26" s="6"/>
      <c r="H26" s="10"/>
      <c r="I26" s="6"/>
      <c r="J26" s="8"/>
      <c r="K26" s="11"/>
      <c r="L26" s="11"/>
    </row>
    <row r="27" spans="2:12" x14ac:dyDescent="0.25">
      <c r="B27" s="24" t="s">
        <v>57</v>
      </c>
      <c r="C27" s="15"/>
      <c r="D27" s="13"/>
      <c r="E27" s="8"/>
      <c r="F27" s="9"/>
      <c r="G27" s="6"/>
      <c r="H27" s="10"/>
      <c r="I27" s="6"/>
      <c r="J27" s="8"/>
      <c r="K27" s="11"/>
      <c r="L27" s="11"/>
    </row>
    <row r="28" spans="2:12" x14ac:dyDescent="0.25">
      <c r="B28" s="24" t="s">
        <v>59</v>
      </c>
      <c r="C28" s="15"/>
      <c r="D28" s="13"/>
      <c r="E28" s="8"/>
      <c r="F28" s="9"/>
      <c r="G28" s="6"/>
      <c r="H28" s="10"/>
      <c r="I28" s="6"/>
      <c r="J28" s="8"/>
      <c r="K28" s="11"/>
      <c r="L28" s="11"/>
    </row>
    <row r="29" spans="2:12" x14ac:dyDescent="0.25">
      <c r="B29" s="24" t="s">
        <v>58</v>
      </c>
      <c r="C29" s="15"/>
      <c r="D29" s="13"/>
      <c r="E29" s="8"/>
      <c r="F29" s="9"/>
      <c r="G29" s="6"/>
      <c r="H29" s="10"/>
      <c r="I29" s="6"/>
      <c r="J29" s="8"/>
      <c r="K29" s="11"/>
      <c r="L29" s="11"/>
    </row>
    <row r="30" spans="2:12" x14ac:dyDescent="0.25">
      <c r="B30" s="25"/>
      <c r="C30" s="15"/>
      <c r="D30" s="13"/>
      <c r="E30" s="8"/>
      <c r="F30" s="9"/>
      <c r="G30" s="6"/>
      <c r="H30" s="10"/>
      <c r="I30" s="6"/>
      <c r="J30" s="8"/>
      <c r="K30" s="11"/>
      <c r="L30" s="11"/>
    </row>
    <row r="31" spans="2:12" x14ac:dyDescent="0.25">
      <c r="B31" s="19" t="s">
        <v>34</v>
      </c>
      <c r="C31" s="15"/>
      <c r="D31" s="13"/>
      <c r="E31" s="8"/>
      <c r="F31" s="9"/>
      <c r="G31" s="6"/>
      <c r="H31" s="10"/>
      <c r="I31" s="6"/>
      <c r="J31" s="8"/>
      <c r="K31" s="11"/>
      <c r="L31" s="11"/>
    </row>
    <row r="32" spans="2:12" x14ac:dyDescent="0.25">
      <c r="B32" s="25" t="s">
        <v>35</v>
      </c>
      <c r="C32" s="15"/>
      <c r="D32" s="13"/>
      <c r="E32" s="8"/>
      <c r="F32" s="9"/>
      <c r="G32" s="6"/>
      <c r="H32" s="10"/>
      <c r="I32" s="6"/>
      <c r="J32" s="8"/>
      <c r="K32" s="11"/>
      <c r="L32" s="11"/>
    </row>
    <row r="33" spans="2:12" x14ac:dyDescent="0.25">
      <c r="B33" s="25" t="s">
        <v>19</v>
      </c>
      <c r="C33" s="15"/>
      <c r="D33" s="13"/>
      <c r="E33" s="8"/>
      <c r="F33" s="9"/>
      <c r="G33" s="6"/>
      <c r="H33" s="10"/>
      <c r="I33" s="6"/>
      <c r="J33" s="8"/>
      <c r="K33" s="11"/>
      <c r="L33" s="11"/>
    </row>
    <row r="34" spans="2:12" ht="15.75" thickBot="1" x14ac:dyDescent="0.3">
      <c r="B34" s="11"/>
      <c r="C34" s="15"/>
      <c r="D34" s="13"/>
      <c r="E34" s="8"/>
      <c r="F34" s="9"/>
      <c r="G34" s="6"/>
      <c r="H34" s="10"/>
      <c r="I34" s="6"/>
      <c r="J34" s="8"/>
      <c r="K34" s="11"/>
      <c r="L34" s="11"/>
    </row>
    <row r="35" spans="2:12" ht="15.75" thickBot="1" x14ac:dyDescent="0.3">
      <c r="B35" s="33" t="s">
        <v>67</v>
      </c>
      <c r="C35" s="34"/>
      <c r="D35" s="34"/>
      <c r="E35" s="34"/>
      <c r="F35" s="34"/>
      <c r="G35" s="34"/>
      <c r="H35" s="34"/>
      <c r="I35" s="34"/>
      <c r="J35" s="34"/>
      <c r="K35" s="34"/>
      <c r="L35" s="35"/>
    </row>
    <row r="36" spans="2:12" x14ac:dyDescent="0.25">
      <c r="B36" s="19" t="s">
        <v>10</v>
      </c>
      <c r="C36" s="4" t="s">
        <v>0</v>
      </c>
      <c r="E36" s="5"/>
      <c r="F36" s="6"/>
      <c r="G36" s="6"/>
      <c r="H36" s="6"/>
      <c r="I36" s="6"/>
      <c r="J36" s="6"/>
      <c r="K36" s="6"/>
      <c r="L36" s="6"/>
    </row>
    <row r="37" spans="2:12" x14ac:dyDescent="0.25">
      <c r="B37" s="19" t="s">
        <v>11</v>
      </c>
      <c r="C37" s="4" t="s">
        <v>68</v>
      </c>
      <c r="E37" s="6"/>
      <c r="F37" s="6"/>
      <c r="G37" s="6"/>
      <c r="H37" s="6"/>
      <c r="I37" s="6"/>
      <c r="J37" s="6"/>
      <c r="K37" s="6"/>
      <c r="L37" s="6"/>
    </row>
    <row r="38" spans="2:12" ht="15.75" thickBot="1" x14ac:dyDescent="0.3">
      <c r="B38" s="19" t="s">
        <v>32</v>
      </c>
      <c r="C38" s="4" t="s">
        <v>33</v>
      </c>
      <c r="E38" s="6"/>
      <c r="F38" s="6"/>
      <c r="G38" s="6"/>
      <c r="H38" s="6"/>
      <c r="I38" s="6"/>
      <c r="J38" s="6"/>
      <c r="K38" s="36" t="s">
        <v>13</v>
      </c>
      <c r="L38" s="36"/>
    </row>
    <row r="39" spans="2:12" ht="48.6" customHeight="1" thickBot="1" x14ac:dyDescent="0.3">
      <c r="B39" s="7" t="s">
        <v>1</v>
      </c>
      <c r="C39" s="7" t="s">
        <v>9</v>
      </c>
      <c r="D39" s="7" t="s">
        <v>72</v>
      </c>
      <c r="E39" s="7" t="s">
        <v>2</v>
      </c>
      <c r="F39" s="7" t="s">
        <v>20</v>
      </c>
      <c r="G39" s="7" t="s">
        <v>4</v>
      </c>
      <c r="H39" s="7" t="s">
        <v>5</v>
      </c>
      <c r="I39" s="7" t="s">
        <v>6</v>
      </c>
      <c r="J39" s="7" t="s">
        <v>7</v>
      </c>
      <c r="K39" s="7" t="s">
        <v>3</v>
      </c>
      <c r="L39" s="7" t="s">
        <v>8</v>
      </c>
    </row>
    <row r="40" spans="2:12" x14ac:dyDescent="0.25">
      <c r="B40" s="22" t="s">
        <v>60</v>
      </c>
      <c r="C40" s="16" t="s">
        <v>29</v>
      </c>
      <c r="D40" s="17" t="s">
        <v>39</v>
      </c>
      <c r="E40" s="8" t="s">
        <v>30</v>
      </c>
      <c r="F40" s="14">
        <f>106343545+185677387</f>
        <v>292020932</v>
      </c>
      <c r="G40" s="6">
        <v>0</v>
      </c>
      <c r="H40" s="11" t="s">
        <v>18</v>
      </c>
      <c r="I40" s="11" t="s">
        <v>12</v>
      </c>
      <c r="J40" s="11" t="s">
        <v>18</v>
      </c>
      <c r="K40" s="11">
        <v>0</v>
      </c>
      <c r="L40" s="11">
        <v>0</v>
      </c>
    </row>
    <row r="41" spans="2:12" x14ac:dyDescent="0.25">
      <c r="B41" s="22" t="s">
        <v>64</v>
      </c>
      <c r="C41" s="16" t="s">
        <v>29</v>
      </c>
      <c r="D41" s="17" t="s">
        <v>39</v>
      </c>
      <c r="E41" s="8" t="s">
        <v>30</v>
      </c>
      <c r="F41" s="14">
        <v>48332701.079999998</v>
      </c>
      <c r="G41" s="6">
        <v>0</v>
      </c>
      <c r="H41" s="11" t="s">
        <v>18</v>
      </c>
      <c r="I41" s="11" t="s">
        <v>12</v>
      </c>
      <c r="J41" s="11" t="s">
        <v>18</v>
      </c>
      <c r="K41" s="11">
        <v>0</v>
      </c>
      <c r="L41" s="11">
        <v>0</v>
      </c>
    </row>
    <row r="42" spans="2:12" x14ac:dyDescent="0.25">
      <c r="B42" s="22" t="s">
        <v>62</v>
      </c>
      <c r="C42" s="16" t="s">
        <v>29</v>
      </c>
      <c r="D42" s="17" t="s">
        <v>39</v>
      </c>
      <c r="E42" s="8" t="s">
        <v>30</v>
      </c>
      <c r="F42" s="14">
        <v>57360.81</v>
      </c>
      <c r="G42" s="6">
        <v>0</v>
      </c>
      <c r="H42" s="11" t="s">
        <v>18</v>
      </c>
      <c r="I42" s="11" t="s">
        <v>12</v>
      </c>
      <c r="J42" s="11" t="s">
        <v>18</v>
      </c>
      <c r="K42" s="11">
        <v>0</v>
      </c>
      <c r="L42" s="11">
        <v>0</v>
      </c>
    </row>
    <row r="43" spans="2:12" x14ac:dyDescent="0.25">
      <c r="B43" s="22" t="s">
        <v>64</v>
      </c>
      <c r="C43" s="16" t="s">
        <v>31</v>
      </c>
      <c r="D43" s="11" t="s">
        <v>42</v>
      </c>
      <c r="E43" s="8" t="s">
        <v>30</v>
      </c>
      <c r="F43" s="14">
        <f>33153115.27+44254302.96+16144078.67</f>
        <v>93551496.900000006</v>
      </c>
      <c r="G43" s="6">
        <v>0</v>
      </c>
      <c r="H43" s="11" t="s">
        <v>18</v>
      </c>
      <c r="I43" s="11" t="s">
        <v>12</v>
      </c>
      <c r="J43" s="11" t="s">
        <v>18</v>
      </c>
      <c r="K43" s="11">
        <v>0</v>
      </c>
      <c r="L43" s="11">
        <v>0</v>
      </c>
    </row>
    <row r="44" spans="2:12" x14ac:dyDescent="0.25">
      <c r="B44" s="22" t="s">
        <v>62</v>
      </c>
      <c r="C44" s="16" t="s">
        <v>31</v>
      </c>
      <c r="D44" s="11" t="s">
        <v>42</v>
      </c>
      <c r="E44" s="8" t="s">
        <v>30</v>
      </c>
      <c r="F44" s="14">
        <f>225373.43+967501.24+735435.73</f>
        <v>1928310.4</v>
      </c>
      <c r="G44" s="6">
        <v>0</v>
      </c>
      <c r="H44" s="11" t="s">
        <v>18</v>
      </c>
      <c r="I44" s="11" t="s">
        <v>12</v>
      </c>
      <c r="J44" s="11" t="s">
        <v>18</v>
      </c>
      <c r="K44" s="11">
        <v>0</v>
      </c>
      <c r="L44" s="11">
        <v>0</v>
      </c>
    </row>
    <row r="45" spans="2:12" x14ac:dyDescent="0.25">
      <c r="B45" s="22" t="s">
        <v>64</v>
      </c>
      <c r="C45" s="16" t="s">
        <v>43</v>
      </c>
      <c r="D45" s="11" t="s">
        <v>52</v>
      </c>
      <c r="E45" s="8" t="s">
        <v>30</v>
      </c>
      <c r="F45" s="14">
        <f>191340.33+5091475.87+4649442.87</f>
        <v>9932259.0700000003</v>
      </c>
      <c r="G45" s="6">
        <v>0</v>
      </c>
      <c r="H45" s="11" t="s">
        <v>18</v>
      </c>
      <c r="I45" s="11" t="s">
        <v>53</v>
      </c>
      <c r="J45" s="11" t="s">
        <v>18</v>
      </c>
      <c r="K45" s="11">
        <v>0</v>
      </c>
      <c r="L45" s="11">
        <v>0</v>
      </c>
    </row>
    <row r="46" spans="2:12" x14ac:dyDescent="0.25">
      <c r="B46" s="22"/>
      <c r="C46" s="16"/>
      <c r="D46" s="17"/>
      <c r="E46" s="8"/>
      <c r="F46" s="14"/>
    </row>
    <row r="47" spans="2:12" x14ac:dyDescent="0.25">
      <c r="B47" s="23" t="s">
        <v>56</v>
      </c>
      <c r="C47" s="15"/>
      <c r="D47" s="13"/>
      <c r="E47" s="8"/>
      <c r="F47" s="9"/>
      <c r="G47" s="6"/>
      <c r="H47" s="10"/>
      <c r="I47" s="6"/>
      <c r="J47" s="8"/>
      <c r="K47" s="11"/>
      <c r="L47" s="11"/>
    </row>
    <row r="48" spans="2:12" x14ac:dyDescent="0.25">
      <c r="B48" s="24" t="s">
        <v>63</v>
      </c>
      <c r="C48" s="15"/>
      <c r="D48" s="13"/>
      <c r="E48" s="8"/>
      <c r="F48" s="9"/>
      <c r="G48" s="6"/>
      <c r="H48" s="10"/>
      <c r="I48" s="6"/>
      <c r="J48" s="8"/>
      <c r="K48" s="11"/>
      <c r="L48" s="11"/>
    </row>
    <row r="49" spans="2:23" x14ac:dyDescent="0.25">
      <c r="B49" s="24" t="s">
        <v>57</v>
      </c>
      <c r="C49" s="15"/>
      <c r="D49" s="13"/>
      <c r="E49" s="8"/>
      <c r="F49" s="9"/>
      <c r="G49" s="6"/>
      <c r="H49" s="10"/>
      <c r="I49" s="6"/>
      <c r="J49" s="8"/>
      <c r="K49" s="11"/>
      <c r="L49" s="11"/>
    </row>
    <row r="50" spans="2:23" x14ac:dyDescent="0.25">
      <c r="B50" s="24" t="s">
        <v>59</v>
      </c>
      <c r="C50" s="15"/>
      <c r="D50" s="13"/>
      <c r="E50" s="8"/>
      <c r="F50" s="9"/>
      <c r="G50" s="6"/>
      <c r="H50" s="10"/>
      <c r="I50" s="6"/>
      <c r="J50" s="8"/>
      <c r="K50" s="11"/>
      <c r="L50" s="11"/>
    </row>
    <row r="51" spans="2:23" x14ac:dyDescent="0.25">
      <c r="B51" s="24" t="s">
        <v>58</v>
      </c>
      <c r="C51" s="15"/>
      <c r="D51" s="13"/>
      <c r="E51" s="8"/>
      <c r="F51" s="9"/>
      <c r="G51" s="6"/>
      <c r="H51" s="10"/>
      <c r="I51" s="6"/>
      <c r="J51" s="8"/>
      <c r="K51" s="11"/>
      <c r="L51" s="11"/>
    </row>
    <row r="52" spans="2:23" x14ac:dyDescent="0.25">
      <c r="B52" s="25"/>
      <c r="C52" s="15"/>
      <c r="D52" s="13"/>
      <c r="E52" s="8"/>
      <c r="F52" s="9"/>
      <c r="G52" s="6"/>
      <c r="H52" s="10"/>
      <c r="I52" s="6"/>
      <c r="J52" s="8"/>
      <c r="K52" s="11"/>
      <c r="L52" s="11"/>
    </row>
    <row r="53" spans="2:23" x14ac:dyDescent="0.25">
      <c r="B53" s="19" t="s">
        <v>34</v>
      </c>
      <c r="C53" s="15"/>
      <c r="D53" s="13"/>
      <c r="E53" s="8"/>
      <c r="F53" s="9"/>
      <c r="G53" s="6"/>
      <c r="H53" s="10"/>
      <c r="I53" s="6"/>
      <c r="J53" s="8"/>
      <c r="K53" s="11"/>
      <c r="L53" s="11"/>
    </row>
    <row r="54" spans="2:23" x14ac:dyDescent="0.25">
      <c r="B54" s="25" t="s">
        <v>35</v>
      </c>
      <c r="C54" s="15"/>
      <c r="D54" s="13"/>
      <c r="E54" s="8"/>
      <c r="F54" s="9"/>
      <c r="G54" s="6"/>
      <c r="H54" s="10"/>
      <c r="I54" s="6"/>
      <c r="J54" s="8"/>
      <c r="K54" s="11"/>
      <c r="L54" s="11"/>
    </row>
    <row r="55" spans="2:23" x14ac:dyDescent="0.25">
      <c r="B55" s="25" t="s">
        <v>19</v>
      </c>
      <c r="C55" s="15"/>
      <c r="D55" s="13"/>
      <c r="E55" s="8"/>
      <c r="F55" s="9"/>
      <c r="G55" s="6"/>
      <c r="H55" s="10"/>
      <c r="I55" s="6"/>
      <c r="J55" s="8"/>
      <c r="K55" s="11"/>
      <c r="L55" s="11"/>
    </row>
    <row r="56" spans="2:23" ht="15.75" thickBot="1" x14ac:dyDescent="0.3">
      <c r="B56" s="11"/>
      <c r="C56" s="15"/>
      <c r="D56" s="13"/>
      <c r="E56" s="8"/>
      <c r="F56" s="9"/>
      <c r="G56" s="6"/>
      <c r="H56" s="10"/>
      <c r="I56" s="6"/>
      <c r="J56" s="8"/>
      <c r="K56" s="11"/>
      <c r="L56" s="11"/>
    </row>
    <row r="57" spans="2:23" ht="15.75" thickBot="1" x14ac:dyDescent="0.3">
      <c r="B57" s="33" t="s">
        <v>71</v>
      </c>
      <c r="C57" s="34"/>
      <c r="D57" s="34"/>
      <c r="E57" s="34"/>
      <c r="F57" s="34"/>
      <c r="G57" s="34"/>
      <c r="H57" s="34"/>
      <c r="I57" s="34"/>
      <c r="J57" s="34"/>
      <c r="K57" s="34"/>
      <c r="L57" s="35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2:23" x14ac:dyDescent="0.25">
      <c r="B58" s="19" t="s">
        <v>10</v>
      </c>
      <c r="C58" s="4" t="s">
        <v>0</v>
      </c>
      <c r="E58" s="5"/>
      <c r="F58" s="6"/>
      <c r="G58" s="6"/>
      <c r="H58" s="6"/>
      <c r="I58" s="6"/>
      <c r="J58" s="6"/>
      <c r="K58" s="6"/>
      <c r="L58" s="6"/>
    </row>
    <row r="59" spans="2:23" x14ac:dyDescent="0.25">
      <c r="B59" s="19" t="s">
        <v>11</v>
      </c>
      <c r="C59" s="4" t="s">
        <v>69</v>
      </c>
      <c r="E59" s="6"/>
      <c r="F59" s="6"/>
      <c r="G59" s="6"/>
      <c r="H59" s="6"/>
      <c r="I59" s="6"/>
      <c r="J59" s="6"/>
      <c r="K59" s="6"/>
      <c r="L59" s="6"/>
    </row>
    <row r="60" spans="2:23" ht="15.75" thickBot="1" x14ac:dyDescent="0.3">
      <c r="B60" s="19" t="s">
        <v>32</v>
      </c>
      <c r="C60" s="4" t="s">
        <v>37</v>
      </c>
      <c r="D60" s="4"/>
      <c r="E60" s="6"/>
      <c r="F60" s="6"/>
      <c r="G60" s="6"/>
      <c r="H60" s="6"/>
      <c r="I60" s="6"/>
      <c r="J60" s="6"/>
      <c r="K60" s="36" t="s">
        <v>13</v>
      </c>
      <c r="L60" s="36"/>
    </row>
    <row r="61" spans="2:23" s="3" customFormat="1" ht="48.6" customHeight="1" thickBot="1" x14ac:dyDescent="0.25">
      <c r="B61" s="7" t="s">
        <v>1</v>
      </c>
      <c r="C61" s="7" t="s">
        <v>9</v>
      </c>
      <c r="D61" s="7" t="s">
        <v>72</v>
      </c>
      <c r="E61" s="7" t="s">
        <v>2</v>
      </c>
      <c r="F61" s="7" t="s">
        <v>20</v>
      </c>
      <c r="G61" s="7" t="s">
        <v>4</v>
      </c>
      <c r="H61" s="7" t="s">
        <v>5</v>
      </c>
      <c r="I61" s="7" t="s">
        <v>6</v>
      </c>
      <c r="J61" s="7" t="s">
        <v>7</v>
      </c>
      <c r="K61" s="7" t="s">
        <v>3</v>
      </c>
      <c r="L61" s="7" t="s">
        <v>8</v>
      </c>
    </row>
    <row r="62" spans="2:23" x14ac:dyDescent="0.25">
      <c r="B62" s="22" t="s">
        <v>60</v>
      </c>
      <c r="C62" s="16" t="s">
        <v>43</v>
      </c>
      <c r="D62" s="11" t="s">
        <v>52</v>
      </c>
      <c r="E62" s="8" t="s">
        <v>16</v>
      </c>
      <c r="F62" s="14">
        <f>3220350.44+2820031.24</f>
        <v>6040381.6799999997</v>
      </c>
      <c r="G62" s="6">
        <v>0</v>
      </c>
      <c r="H62" s="11" t="s">
        <v>18</v>
      </c>
      <c r="I62" s="11" t="s">
        <v>53</v>
      </c>
      <c r="J62" s="11" t="s">
        <v>18</v>
      </c>
      <c r="K62" s="11">
        <v>0</v>
      </c>
      <c r="L62" s="11">
        <v>0</v>
      </c>
    </row>
    <row r="63" spans="2:23" x14ac:dyDescent="0.25">
      <c r="B63" s="22" t="s">
        <v>61</v>
      </c>
      <c r="C63" s="16" t="s">
        <v>43</v>
      </c>
      <c r="D63" s="11" t="s">
        <v>52</v>
      </c>
      <c r="E63" s="8" t="s">
        <v>16</v>
      </c>
      <c r="F63" s="14">
        <v>554125.23</v>
      </c>
      <c r="G63" s="6">
        <v>0</v>
      </c>
      <c r="H63" s="11" t="s">
        <v>18</v>
      </c>
      <c r="I63" s="11" t="s">
        <v>53</v>
      </c>
      <c r="J63" s="11" t="s">
        <v>18</v>
      </c>
      <c r="K63" s="11">
        <v>0</v>
      </c>
      <c r="L63" s="11">
        <v>0</v>
      </c>
    </row>
    <row r="64" spans="2:23" x14ac:dyDescent="0.25">
      <c r="B64" s="22" t="s">
        <v>62</v>
      </c>
      <c r="C64" s="16" t="s">
        <v>43</v>
      </c>
      <c r="D64" s="11" t="s">
        <v>52</v>
      </c>
      <c r="E64" s="8" t="s">
        <v>16</v>
      </c>
      <c r="F64" s="14">
        <v>57153.87</v>
      </c>
      <c r="G64" s="6">
        <v>0</v>
      </c>
      <c r="H64" s="11" t="s">
        <v>18</v>
      </c>
      <c r="I64" s="11" t="s">
        <v>53</v>
      </c>
      <c r="J64" s="11" t="s">
        <v>18</v>
      </c>
      <c r="K64" s="11">
        <v>0</v>
      </c>
      <c r="L64" s="11">
        <v>0</v>
      </c>
    </row>
    <row r="65" spans="2:12" s="32" customFormat="1" ht="15" customHeight="1" x14ac:dyDescent="0.25">
      <c r="B65" s="26" t="s">
        <v>62</v>
      </c>
      <c r="C65" s="27" t="s">
        <v>75</v>
      </c>
      <c r="D65" s="28" t="s">
        <v>76</v>
      </c>
      <c r="E65" s="29" t="s">
        <v>77</v>
      </c>
      <c r="F65" s="30">
        <v>2113</v>
      </c>
      <c r="G65" s="31">
        <v>0</v>
      </c>
      <c r="H65" s="26" t="s">
        <v>18</v>
      </c>
      <c r="I65" s="26" t="s">
        <v>12</v>
      </c>
      <c r="J65" s="26" t="s">
        <v>18</v>
      </c>
      <c r="K65" s="26">
        <v>0</v>
      </c>
      <c r="L65" s="26">
        <v>0</v>
      </c>
    </row>
    <row r="66" spans="2:12" s="32" customFormat="1" x14ac:dyDescent="0.25">
      <c r="B66" s="26" t="s">
        <v>62</v>
      </c>
      <c r="C66" s="27" t="s">
        <v>78</v>
      </c>
      <c r="D66" s="28" t="s">
        <v>79</v>
      </c>
      <c r="E66" s="29" t="s">
        <v>77</v>
      </c>
      <c r="F66" s="30">
        <v>518717</v>
      </c>
      <c r="G66" s="31">
        <v>0</v>
      </c>
      <c r="H66" s="26" t="s">
        <v>18</v>
      </c>
      <c r="I66" s="26" t="s">
        <v>12</v>
      </c>
      <c r="J66" s="26" t="s">
        <v>18</v>
      </c>
      <c r="K66" s="26">
        <v>0</v>
      </c>
      <c r="L66" s="26">
        <v>0</v>
      </c>
    </row>
    <row r="67" spans="2:12" x14ac:dyDescent="0.25">
      <c r="B67" s="22"/>
      <c r="C67" s="16"/>
      <c r="D67" s="11"/>
      <c r="E67" s="8"/>
      <c r="F67" s="14"/>
      <c r="G67" s="6"/>
      <c r="H67" s="11"/>
      <c r="I67" s="11"/>
      <c r="J67" s="11"/>
      <c r="K67" s="11"/>
      <c r="L67" s="11"/>
    </row>
    <row r="68" spans="2:12" ht="15.75" thickBot="1" x14ac:dyDescent="0.3">
      <c r="B68" s="22"/>
      <c r="C68" s="16"/>
      <c r="D68" s="11"/>
      <c r="E68" s="8"/>
      <c r="F68" s="14"/>
      <c r="G68" s="6"/>
      <c r="H68" s="11"/>
      <c r="I68" s="6"/>
      <c r="J68" s="11"/>
      <c r="K68" s="11"/>
      <c r="L68" s="11"/>
    </row>
    <row r="69" spans="2:12" ht="15.75" thickBot="1" x14ac:dyDescent="0.3">
      <c r="B69" s="33" t="s">
        <v>67</v>
      </c>
      <c r="C69" s="34"/>
      <c r="D69" s="34"/>
      <c r="E69" s="34"/>
      <c r="F69" s="34"/>
      <c r="G69" s="34"/>
      <c r="H69" s="34"/>
      <c r="I69" s="34"/>
      <c r="J69" s="34"/>
      <c r="K69" s="34"/>
      <c r="L69" s="35"/>
    </row>
    <row r="70" spans="2:12" x14ac:dyDescent="0.25">
      <c r="B70" s="19" t="s">
        <v>10</v>
      </c>
      <c r="C70" s="4" t="s">
        <v>0</v>
      </c>
      <c r="E70" s="5"/>
      <c r="F70" s="6"/>
      <c r="G70" s="6"/>
      <c r="H70" s="6"/>
      <c r="I70" s="6"/>
      <c r="J70" s="6"/>
      <c r="K70" s="6"/>
      <c r="L70" s="6"/>
    </row>
    <row r="71" spans="2:12" x14ac:dyDescent="0.25">
      <c r="B71" s="19" t="s">
        <v>11</v>
      </c>
      <c r="C71" s="4" t="s">
        <v>68</v>
      </c>
      <c r="E71" s="6"/>
      <c r="F71" s="6"/>
      <c r="G71" s="6"/>
      <c r="H71" s="6"/>
      <c r="I71" s="6"/>
      <c r="J71" s="6"/>
      <c r="K71" s="6"/>
      <c r="L71" s="6"/>
    </row>
    <row r="72" spans="2:12" ht="15" customHeight="1" thickBot="1" x14ac:dyDescent="0.3">
      <c r="B72" s="19" t="s">
        <v>32</v>
      </c>
      <c r="C72" s="4" t="s">
        <v>37</v>
      </c>
      <c r="D72" s="4"/>
      <c r="E72" s="6"/>
      <c r="F72" s="6"/>
      <c r="G72" s="6"/>
      <c r="H72" s="6"/>
      <c r="I72" s="6"/>
      <c r="J72" s="6"/>
      <c r="K72" s="36" t="s">
        <v>13</v>
      </c>
      <c r="L72" s="36"/>
    </row>
    <row r="73" spans="2:12" ht="48.6" customHeight="1" thickBot="1" x14ac:dyDescent="0.3">
      <c r="B73" s="7" t="s">
        <v>1</v>
      </c>
      <c r="C73" s="7" t="s">
        <v>9</v>
      </c>
      <c r="D73" s="7" t="s">
        <v>72</v>
      </c>
      <c r="E73" s="7" t="s">
        <v>2</v>
      </c>
      <c r="F73" s="7" t="s">
        <v>20</v>
      </c>
      <c r="G73" s="7" t="s">
        <v>4</v>
      </c>
      <c r="H73" s="7" t="s">
        <v>5</v>
      </c>
      <c r="I73" s="7" t="s">
        <v>6</v>
      </c>
      <c r="J73" s="7" t="s">
        <v>7</v>
      </c>
      <c r="K73" s="7" t="s">
        <v>3</v>
      </c>
      <c r="L73" s="7" t="s">
        <v>8</v>
      </c>
    </row>
    <row r="74" spans="2:12" x14ac:dyDescent="0.25">
      <c r="B74" s="22" t="s">
        <v>60</v>
      </c>
      <c r="C74" s="16" t="s">
        <v>40</v>
      </c>
      <c r="D74" s="17" t="s">
        <v>41</v>
      </c>
      <c r="E74" s="8" t="s">
        <v>47</v>
      </c>
      <c r="F74" s="14">
        <f>106343545+185677387</f>
        <v>292020932</v>
      </c>
      <c r="G74" s="6">
        <v>0</v>
      </c>
      <c r="H74" s="11" t="s">
        <v>18</v>
      </c>
      <c r="I74" s="11" t="s">
        <v>12</v>
      </c>
      <c r="J74" s="11" t="s">
        <v>18</v>
      </c>
      <c r="K74" s="11">
        <v>0</v>
      </c>
      <c r="L74" s="11">
        <v>0</v>
      </c>
    </row>
    <row r="75" spans="2:12" x14ac:dyDescent="0.25">
      <c r="B75" s="22" t="s">
        <v>64</v>
      </c>
      <c r="C75" s="16" t="s">
        <v>40</v>
      </c>
      <c r="D75" s="17" t="s">
        <v>41</v>
      </c>
      <c r="E75" s="8" t="s">
        <v>47</v>
      </c>
      <c r="F75" s="14">
        <v>48332701.079999998</v>
      </c>
      <c r="G75" s="6">
        <v>0</v>
      </c>
      <c r="H75" s="11" t="s">
        <v>18</v>
      </c>
      <c r="I75" s="11" t="s">
        <v>12</v>
      </c>
      <c r="J75" s="11" t="s">
        <v>18</v>
      </c>
      <c r="K75" s="11">
        <v>0</v>
      </c>
      <c r="L75" s="11">
        <v>0</v>
      </c>
    </row>
    <row r="76" spans="2:12" x14ac:dyDescent="0.25">
      <c r="B76" s="22" t="s">
        <v>62</v>
      </c>
      <c r="C76" s="16" t="s">
        <v>40</v>
      </c>
      <c r="D76" s="17" t="s">
        <v>41</v>
      </c>
      <c r="E76" s="8" t="s">
        <v>47</v>
      </c>
      <c r="F76" s="14">
        <v>57360.81</v>
      </c>
      <c r="G76" s="6">
        <v>0</v>
      </c>
      <c r="H76" s="11" t="s">
        <v>18</v>
      </c>
      <c r="I76" s="11" t="s">
        <v>12</v>
      </c>
      <c r="J76" s="11" t="s">
        <v>18</v>
      </c>
      <c r="K76" s="11">
        <v>0</v>
      </c>
      <c r="L76" s="11">
        <v>0</v>
      </c>
    </row>
    <row r="77" spans="2:12" hidden="1" x14ac:dyDescent="0.25">
      <c r="C77" s="16"/>
      <c r="D77" s="6"/>
      <c r="E77" s="8"/>
      <c r="F77" s="9"/>
      <c r="G77" s="6"/>
      <c r="H77" s="9"/>
      <c r="I77" s="6"/>
      <c r="J77" s="9"/>
      <c r="K77" s="11">
        <v>0</v>
      </c>
      <c r="L77" s="11">
        <v>0</v>
      </c>
    </row>
    <row r="78" spans="2:12" hidden="1" x14ac:dyDescent="0.25">
      <c r="B78" s="22"/>
      <c r="C78" s="16"/>
      <c r="D78" s="11"/>
      <c r="E78" s="8"/>
      <c r="F78" s="14"/>
      <c r="G78" s="6"/>
      <c r="H78" s="11"/>
      <c r="I78" s="6"/>
      <c r="J78" s="11"/>
      <c r="K78" s="11">
        <v>0</v>
      </c>
      <c r="L78" s="11">
        <v>0</v>
      </c>
    </row>
    <row r="79" spans="2:12" hidden="1" x14ac:dyDescent="0.25">
      <c r="B79" s="11"/>
      <c r="C79" s="16"/>
      <c r="D79" s="11"/>
      <c r="E79" s="8"/>
      <c r="F79" s="6"/>
      <c r="G79" s="6"/>
      <c r="H79" s="6"/>
      <c r="I79" s="6"/>
      <c r="J79" s="6"/>
      <c r="K79" s="11">
        <v>0</v>
      </c>
      <c r="L79" s="11">
        <v>0</v>
      </c>
    </row>
    <row r="80" spans="2:12" hidden="1" x14ac:dyDescent="0.25">
      <c r="B80" s="22"/>
      <c r="C80" s="16"/>
      <c r="D80" s="11"/>
      <c r="E80" s="8"/>
      <c r="K80" s="11">
        <v>0</v>
      </c>
      <c r="L80" s="11">
        <v>0</v>
      </c>
    </row>
    <row r="81" spans="2:23" hidden="1" x14ac:dyDescent="0.25">
      <c r="C81" s="16"/>
      <c r="D81" s="11"/>
      <c r="E81" s="8"/>
      <c r="K81" s="11">
        <v>0</v>
      </c>
      <c r="L81" s="11">
        <v>0</v>
      </c>
    </row>
    <row r="82" spans="2:23" hidden="1" x14ac:dyDescent="0.25">
      <c r="K82" s="11">
        <v>0</v>
      </c>
      <c r="L82" s="11">
        <v>0</v>
      </c>
    </row>
    <row r="83" spans="2:23" x14ac:dyDescent="0.25">
      <c r="B83" s="22"/>
      <c r="C83" s="16"/>
      <c r="D83" s="11"/>
      <c r="E83" s="8"/>
    </row>
    <row r="84" spans="2:23" x14ac:dyDescent="0.25">
      <c r="B84" s="23" t="s">
        <v>56</v>
      </c>
      <c r="C84" s="15"/>
      <c r="D84" s="13"/>
      <c r="E84" s="8"/>
      <c r="F84" s="9"/>
      <c r="G84" s="6"/>
      <c r="H84" s="10"/>
      <c r="I84" s="6"/>
      <c r="J84" s="8"/>
      <c r="K84" s="11"/>
      <c r="L84" s="11"/>
    </row>
    <row r="85" spans="2:23" x14ac:dyDescent="0.25">
      <c r="B85" s="24" t="s">
        <v>63</v>
      </c>
      <c r="C85" s="15"/>
      <c r="D85" s="13"/>
      <c r="E85" s="8"/>
      <c r="F85" s="9"/>
      <c r="G85" s="6"/>
      <c r="H85" s="10"/>
      <c r="I85" s="6"/>
      <c r="J85" s="8"/>
      <c r="K85" s="11"/>
      <c r="L85" s="11"/>
    </row>
    <row r="86" spans="2:23" x14ac:dyDescent="0.25">
      <c r="B86" s="24" t="s">
        <v>57</v>
      </c>
      <c r="C86" s="15"/>
      <c r="D86" s="13"/>
      <c r="E86" s="8"/>
      <c r="F86" s="9"/>
      <c r="G86" s="6"/>
      <c r="H86" s="10"/>
      <c r="I86" s="6"/>
      <c r="J86" s="8"/>
      <c r="K86" s="11"/>
      <c r="L86" s="11"/>
    </row>
    <row r="87" spans="2:23" x14ac:dyDescent="0.25">
      <c r="B87" s="24" t="s">
        <v>59</v>
      </c>
      <c r="C87" s="15"/>
      <c r="D87" s="13"/>
      <c r="E87" s="8"/>
      <c r="F87" s="9"/>
      <c r="G87" s="6"/>
      <c r="H87" s="10"/>
      <c r="I87" s="6"/>
      <c r="J87" s="8"/>
      <c r="K87" s="11"/>
      <c r="L87" s="11"/>
    </row>
    <row r="88" spans="2:23" x14ac:dyDescent="0.25">
      <c r="B88" s="24" t="s">
        <v>58</v>
      </c>
      <c r="C88" s="15"/>
      <c r="D88" s="13"/>
      <c r="E88" s="8"/>
      <c r="F88" s="9"/>
      <c r="G88" s="6"/>
      <c r="H88" s="10"/>
      <c r="I88" s="6"/>
      <c r="J88" s="8"/>
      <c r="K88" s="11"/>
      <c r="L88" s="11"/>
    </row>
    <row r="89" spans="2:23" x14ac:dyDescent="0.25">
      <c r="B89" s="25"/>
      <c r="C89" s="15"/>
      <c r="D89" s="13"/>
      <c r="E89" s="8"/>
      <c r="F89" s="9"/>
      <c r="G89" s="6"/>
      <c r="H89" s="10"/>
      <c r="I89" s="6"/>
      <c r="J89" s="8"/>
      <c r="K89" s="11"/>
      <c r="L89" s="11"/>
    </row>
    <row r="90" spans="2:23" x14ac:dyDescent="0.25">
      <c r="B90" s="19" t="s">
        <v>34</v>
      </c>
      <c r="C90" s="15"/>
      <c r="D90" s="13"/>
      <c r="E90" s="8"/>
      <c r="F90" s="9"/>
      <c r="G90" s="6"/>
      <c r="H90" s="10"/>
      <c r="I90" s="6"/>
      <c r="J90" s="8"/>
      <c r="K90" s="11"/>
      <c r="L90" s="11"/>
    </row>
    <row r="91" spans="2:23" x14ac:dyDescent="0.25">
      <c r="B91" s="25" t="s">
        <v>35</v>
      </c>
      <c r="C91" s="15"/>
      <c r="D91" s="13"/>
      <c r="E91" s="8"/>
      <c r="F91" s="9"/>
      <c r="G91" s="6"/>
      <c r="H91" s="10"/>
      <c r="I91" s="6"/>
      <c r="J91" s="8"/>
      <c r="K91" s="11"/>
      <c r="L91" s="11"/>
    </row>
    <row r="92" spans="2:23" x14ac:dyDescent="0.25">
      <c r="B92" s="25" t="s">
        <v>19</v>
      </c>
      <c r="C92" s="15"/>
      <c r="D92" s="13"/>
      <c r="E92" s="8"/>
      <c r="F92" s="9"/>
      <c r="G92" s="6"/>
      <c r="H92" s="10"/>
      <c r="I92" s="6"/>
      <c r="J92" s="8"/>
      <c r="K92" s="11"/>
      <c r="L92" s="11"/>
    </row>
    <row r="93" spans="2:23" ht="15.75" thickBot="1" x14ac:dyDescent="0.3">
      <c r="B93" s="22"/>
      <c r="C93" s="16"/>
      <c r="D93" s="11"/>
      <c r="E93" s="8"/>
    </row>
    <row r="94" spans="2:23" ht="17.45" customHeight="1" thickBot="1" x14ac:dyDescent="0.3">
      <c r="B94" s="33" t="s">
        <v>71</v>
      </c>
      <c r="C94" s="34"/>
      <c r="D94" s="34"/>
      <c r="E94" s="34"/>
      <c r="F94" s="34"/>
      <c r="G94" s="34"/>
      <c r="H94" s="34"/>
      <c r="I94" s="34"/>
      <c r="J94" s="34"/>
      <c r="K94" s="34"/>
      <c r="L94" s="35"/>
      <c r="M94" s="1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2:23" x14ac:dyDescent="0.25">
      <c r="B95" s="19" t="s">
        <v>10</v>
      </c>
      <c r="C95" s="4" t="s">
        <v>0</v>
      </c>
      <c r="E95" s="5"/>
      <c r="F95" s="6"/>
      <c r="G95" s="6"/>
      <c r="H95" s="6"/>
      <c r="I95" s="6"/>
      <c r="J95" s="6"/>
      <c r="K95" s="6"/>
      <c r="L95" s="6"/>
    </row>
    <row r="96" spans="2:23" x14ac:dyDescent="0.25">
      <c r="B96" s="19" t="s">
        <v>11</v>
      </c>
      <c r="C96" s="4" t="s">
        <v>69</v>
      </c>
      <c r="E96" s="6"/>
      <c r="F96" s="6"/>
      <c r="G96" s="6"/>
      <c r="H96" s="6"/>
      <c r="I96" s="6"/>
      <c r="J96" s="6"/>
      <c r="K96" s="6"/>
      <c r="L96" s="6"/>
    </row>
    <row r="97" spans="2:12" ht="15.75" thickBot="1" x14ac:dyDescent="0.3">
      <c r="B97" s="19" t="s">
        <v>32</v>
      </c>
      <c r="C97" s="4" t="s">
        <v>38</v>
      </c>
      <c r="D97" s="4"/>
      <c r="E97" s="6"/>
      <c r="F97" s="6"/>
      <c r="G97" s="6"/>
      <c r="H97" s="6"/>
      <c r="I97" s="6"/>
      <c r="J97" s="6"/>
      <c r="K97" s="36" t="s">
        <v>13</v>
      </c>
      <c r="L97" s="36"/>
    </row>
    <row r="98" spans="2:12" s="3" customFormat="1" ht="48.6" customHeight="1" thickBot="1" x14ac:dyDescent="0.25">
      <c r="B98" s="7" t="s">
        <v>1</v>
      </c>
      <c r="C98" s="7" t="s">
        <v>9</v>
      </c>
      <c r="D98" s="7" t="s">
        <v>72</v>
      </c>
      <c r="E98" s="7" t="s">
        <v>2</v>
      </c>
      <c r="F98" s="7" t="s">
        <v>20</v>
      </c>
      <c r="G98" s="7" t="s">
        <v>4</v>
      </c>
      <c r="H98" s="7" t="s">
        <v>5</v>
      </c>
      <c r="I98" s="7" t="s">
        <v>6</v>
      </c>
      <c r="J98" s="7" t="s">
        <v>7</v>
      </c>
      <c r="K98" s="7" t="s">
        <v>3</v>
      </c>
      <c r="L98" s="7" t="s">
        <v>8</v>
      </c>
    </row>
    <row r="99" spans="2:12" x14ac:dyDescent="0.25">
      <c r="B99" s="22" t="s">
        <v>62</v>
      </c>
      <c r="C99" s="16" t="s">
        <v>45</v>
      </c>
      <c r="D99" s="17" t="s">
        <v>55</v>
      </c>
      <c r="E99" s="8" t="s">
        <v>16</v>
      </c>
      <c r="F99" s="14">
        <f>123099.71+27743.39</f>
        <v>150843.1</v>
      </c>
      <c r="G99" s="6">
        <v>0</v>
      </c>
      <c r="H99" s="11" t="s">
        <v>18</v>
      </c>
      <c r="I99" s="11" t="s">
        <v>12</v>
      </c>
      <c r="J99" s="11" t="s">
        <v>18</v>
      </c>
      <c r="K99" s="11">
        <v>0</v>
      </c>
      <c r="L99" s="11">
        <v>0</v>
      </c>
    </row>
    <row r="100" spans="2:12" x14ac:dyDescent="0.25">
      <c r="B100" s="22"/>
      <c r="C100" s="16"/>
      <c r="D100" s="17"/>
      <c r="E100" s="8"/>
      <c r="F100" s="14"/>
      <c r="G100" s="6"/>
      <c r="H100" s="11"/>
      <c r="I100" s="11"/>
      <c r="J100" s="11"/>
      <c r="K100" s="11"/>
      <c r="L100" s="11"/>
    </row>
    <row r="101" spans="2:12" ht="15.75" thickBot="1" x14ac:dyDescent="0.3">
      <c r="B101" s="22"/>
      <c r="C101" s="16"/>
      <c r="D101" s="11"/>
      <c r="E101" s="8"/>
      <c r="F101" s="14"/>
      <c r="G101" s="6"/>
      <c r="H101" s="11"/>
      <c r="I101" s="6"/>
      <c r="J101" s="11"/>
      <c r="K101" s="11"/>
      <c r="L101" s="11"/>
    </row>
    <row r="102" spans="2:12" ht="15.75" thickBot="1" x14ac:dyDescent="0.3">
      <c r="B102" s="33" t="s">
        <v>67</v>
      </c>
      <c r="C102" s="34"/>
      <c r="D102" s="34"/>
      <c r="E102" s="34"/>
      <c r="F102" s="34"/>
      <c r="G102" s="34"/>
      <c r="H102" s="34"/>
      <c r="I102" s="34"/>
      <c r="J102" s="34"/>
      <c r="K102" s="34"/>
      <c r="L102" s="35"/>
    </row>
    <row r="103" spans="2:12" x14ac:dyDescent="0.25">
      <c r="B103" s="19" t="s">
        <v>10</v>
      </c>
      <c r="C103" s="4" t="s">
        <v>0</v>
      </c>
      <c r="E103" s="5"/>
      <c r="F103" s="6"/>
      <c r="G103" s="6"/>
      <c r="H103" s="6"/>
      <c r="I103" s="6"/>
      <c r="J103" s="6"/>
      <c r="K103" s="6"/>
      <c r="L103" s="6"/>
    </row>
    <row r="104" spans="2:12" x14ac:dyDescent="0.25">
      <c r="B104" s="19" t="s">
        <v>11</v>
      </c>
      <c r="C104" s="4" t="s">
        <v>68</v>
      </c>
      <c r="E104" s="6"/>
      <c r="F104" s="6"/>
      <c r="G104" s="6"/>
      <c r="H104" s="6"/>
      <c r="I104" s="6"/>
      <c r="J104" s="6"/>
      <c r="K104" s="6"/>
      <c r="L104" s="6"/>
    </row>
    <row r="105" spans="2:12" ht="15.75" thickBot="1" x14ac:dyDescent="0.3">
      <c r="B105" s="19" t="s">
        <v>32</v>
      </c>
      <c r="C105" s="4" t="s">
        <v>38</v>
      </c>
      <c r="D105" s="4"/>
      <c r="E105" s="6"/>
      <c r="F105" s="6"/>
      <c r="G105" s="6"/>
      <c r="H105" s="6"/>
      <c r="I105" s="6"/>
      <c r="J105" s="6"/>
      <c r="K105" s="36" t="s">
        <v>13</v>
      </c>
      <c r="L105" s="36"/>
    </row>
    <row r="106" spans="2:12" ht="48.6" customHeight="1" thickBot="1" x14ac:dyDescent="0.3">
      <c r="B106" s="7" t="s">
        <v>1</v>
      </c>
      <c r="C106" s="7" t="s">
        <v>9</v>
      </c>
      <c r="D106" s="7" t="s">
        <v>72</v>
      </c>
      <c r="E106" s="7" t="s">
        <v>2</v>
      </c>
      <c r="F106" s="7" t="s">
        <v>20</v>
      </c>
      <c r="G106" s="7" t="s">
        <v>4</v>
      </c>
      <c r="H106" s="7" t="s">
        <v>5</v>
      </c>
      <c r="I106" s="7" t="s">
        <v>6</v>
      </c>
      <c r="J106" s="7" t="s">
        <v>7</v>
      </c>
      <c r="K106" s="7" t="s">
        <v>3</v>
      </c>
      <c r="L106" s="7" t="s">
        <v>8</v>
      </c>
    </row>
    <row r="107" spans="2:12" x14ac:dyDescent="0.25">
      <c r="B107" s="22" t="s">
        <v>64</v>
      </c>
      <c r="C107" s="16" t="s">
        <v>40</v>
      </c>
      <c r="D107" s="17" t="s">
        <v>41</v>
      </c>
      <c r="E107" s="8" t="s">
        <v>47</v>
      </c>
      <c r="F107" s="14">
        <v>33153115.27</v>
      </c>
      <c r="G107" s="6">
        <v>0</v>
      </c>
      <c r="H107" s="11" t="s">
        <v>18</v>
      </c>
      <c r="I107" s="11" t="s">
        <v>12</v>
      </c>
      <c r="J107" s="11" t="s">
        <v>18</v>
      </c>
      <c r="K107" s="11">
        <v>0</v>
      </c>
      <c r="L107" s="11">
        <v>0</v>
      </c>
    </row>
    <row r="108" spans="2:12" x14ac:dyDescent="0.25">
      <c r="B108" s="22" t="s">
        <v>64</v>
      </c>
      <c r="C108" s="16" t="s">
        <v>40</v>
      </c>
      <c r="D108" s="17" t="s">
        <v>41</v>
      </c>
      <c r="E108" s="8" t="s">
        <v>47</v>
      </c>
      <c r="F108" s="14">
        <f>44254302.96-F107</f>
        <v>11101187.690000001</v>
      </c>
      <c r="G108" s="6">
        <v>0</v>
      </c>
      <c r="H108" s="11" t="s">
        <v>18</v>
      </c>
      <c r="I108" s="11" t="s">
        <v>12</v>
      </c>
      <c r="J108" s="11" t="s">
        <v>18</v>
      </c>
      <c r="K108" s="11">
        <v>0</v>
      </c>
      <c r="L108" s="11">
        <v>0</v>
      </c>
    </row>
    <row r="109" spans="2:12" x14ac:dyDescent="0.25">
      <c r="B109" s="22" t="s">
        <v>64</v>
      </c>
      <c r="C109" s="16" t="s">
        <v>40</v>
      </c>
      <c r="D109" s="17" t="s">
        <v>41</v>
      </c>
      <c r="E109" s="8" t="s">
        <v>47</v>
      </c>
      <c r="F109" s="14">
        <v>16144078.67</v>
      </c>
      <c r="G109" s="6">
        <v>0</v>
      </c>
      <c r="H109" s="11" t="s">
        <v>18</v>
      </c>
      <c r="I109" s="11" t="s">
        <v>12</v>
      </c>
      <c r="J109" s="11" t="s">
        <v>18</v>
      </c>
      <c r="K109" s="11">
        <v>0</v>
      </c>
      <c r="L109" s="11">
        <v>0</v>
      </c>
    </row>
    <row r="110" spans="2:12" x14ac:dyDescent="0.25">
      <c r="B110" s="22" t="s">
        <v>62</v>
      </c>
      <c r="C110" s="16" t="s">
        <v>40</v>
      </c>
      <c r="D110" s="17" t="s">
        <v>41</v>
      </c>
      <c r="E110" s="8" t="s">
        <v>47</v>
      </c>
      <c r="F110" s="14">
        <v>225373.43</v>
      </c>
      <c r="G110" s="6">
        <v>0</v>
      </c>
      <c r="H110" s="11" t="s">
        <v>18</v>
      </c>
      <c r="I110" s="11" t="s">
        <v>12</v>
      </c>
      <c r="J110" s="11" t="s">
        <v>18</v>
      </c>
      <c r="K110" s="11">
        <v>0</v>
      </c>
      <c r="L110" s="11">
        <v>0</v>
      </c>
    </row>
    <row r="111" spans="2:12" x14ac:dyDescent="0.25">
      <c r="B111" s="22" t="s">
        <v>61</v>
      </c>
      <c r="C111" s="16" t="s">
        <v>40</v>
      </c>
      <c r="D111" s="17" t="s">
        <v>41</v>
      </c>
      <c r="E111" s="8" t="s">
        <v>47</v>
      </c>
      <c r="F111" s="14">
        <v>967501.24</v>
      </c>
      <c r="G111" s="6">
        <v>0</v>
      </c>
      <c r="H111" s="11" t="s">
        <v>18</v>
      </c>
      <c r="I111" s="11" t="s">
        <v>12</v>
      </c>
      <c r="J111" s="11" t="s">
        <v>18</v>
      </c>
      <c r="K111" s="11">
        <v>0</v>
      </c>
      <c r="L111" s="11">
        <v>0</v>
      </c>
    </row>
    <row r="112" spans="2:12" x14ac:dyDescent="0.25">
      <c r="B112" s="22" t="s">
        <v>61</v>
      </c>
      <c r="C112" s="16" t="s">
        <v>40</v>
      </c>
      <c r="D112" s="17" t="s">
        <v>41</v>
      </c>
      <c r="E112" s="8" t="s">
        <v>47</v>
      </c>
      <c r="F112" s="14">
        <v>735435.73</v>
      </c>
      <c r="G112" s="6">
        <v>0</v>
      </c>
      <c r="H112" s="11" t="s">
        <v>18</v>
      </c>
      <c r="I112" s="11" t="s">
        <v>12</v>
      </c>
      <c r="J112" s="11" t="s">
        <v>18</v>
      </c>
      <c r="K112" s="11">
        <v>0</v>
      </c>
      <c r="L112" s="11">
        <v>0</v>
      </c>
    </row>
    <row r="114" spans="2:23" x14ac:dyDescent="0.25">
      <c r="B114" s="23" t="s">
        <v>56</v>
      </c>
      <c r="C114" s="15"/>
      <c r="D114" s="13"/>
      <c r="E114" s="8"/>
      <c r="F114" s="9"/>
      <c r="G114" s="6"/>
      <c r="H114" s="10"/>
      <c r="I114" s="6"/>
      <c r="J114" s="8"/>
      <c r="K114" s="11"/>
      <c r="L114" s="11"/>
    </row>
    <row r="115" spans="2:23" x14ac:dyDescent="0.25">
      <c r="B115" s="24" t="s">
        <v>63</v>
      </c>
      <c r="C115" s="15"/>
      <c r="D115" s="13"/>
      <c r="E115" s="8"/>
      <c r="F115" s="9"/>
      <c r="G115" s="6"/>
      <c r="H115" s="10"/>
      <c r="I115" s="6"/>
      <c r="J115" s="8"/>
      <c r="K115" s="11"/>
      <c r="L115" s="11"/>
    </row>
    <row r="116" spans="2:23" x14ac:dyDescent="0.25">
      <c r="B116" s="24" t="s">
        <v>57</v>
      </c>
      <c r="C116" s="15"/>
      <c r="D116" s="13"/>
      <c r="E116" s="8"/>
      <c r="F116" s="9"/>
      <c r="G116" s="6"/>
      <c r="H116" s="10"/>
      <c r="I116" s="6"/>
      <c r="J116" s="8"/>
      <c r="K116" s="11"/>
      <c r="L116" s="11"/>
    </row>
    <row r="117" spans="2:23" x14ac:dyDescent="0.25">
      <c r="B117" s="24" t="s">
        <v>59</v>
      </c>
      <c r="C117" s="15"/>
      <c r="D117" s="13"/>
      <c r="E117" s="8"/>
      <c r="F117" s="9"/>
      <c r="G117" s="6"/>
      <c r="H117" s="10"/>
      <c r="I117" s="6"/>
      <c r="J117" s="8"/>
      <c r="K117" s="11"/>
      <c r="L117" s="11"/>
    </row>
    <row r="118" spans="2:23" x14ac:dyDescent="0.25">
      <c r="B118" s="24" t="s">
        <v>58</v>
      </c>
      <c r="C118" s="15"/>
      <c r="D118" s="13"/>
      <c r="E118" s="8"/>
      <c r="F118" s="9"/>
      <c r="G118" s="6"/>
      <c r="H118" s="10"/>
      <c r="I118" s="6"/>
      <c r="J118" s="8"/>
      <c r="K118" s="11"/>
      <c r="L118" s="11"/>
    </row>
    <row r="119" spans="2:23" x14ac:dyDescent="0.25">
      <c r="B119" s="25"/>
      <c r="C119" s="15"/>
      <c r="D119" s="13"/>
      <c r="E119" s="8"/>
      <c r="F119" s="9"/>
      <c r="G119" s="6"/>
      <c r="H119" s="10"/>
      <c r="I119" s="6"/>
      <c r="J119" s="8"/>
      <c r="K119" s="11"/>
      <c r="L119" s="11"/>
    </row>
    <row r="120" spans="2:23" x14ac:dyDescent="0.25">
      <c r="B120" s="19" t="s">
        <v>34</v>
      </c>
      <c r="C120" s="15"/>
      <c r="D120" s="13"/>
      <c r="E120" s="8"/>
      <c r="F120" s="9"/>
      <c r="G120" s="6"/>
      <c r="H120" s="10"/>
      <c r="I120" s="6"/>
      <c r="J120" s="8"/>
      <c r="K120" s="11"/>
      <c r="L120" s="11"/>
    </row>
    <row r="121" spans="2:23" x14ac:dyDescent="0.25">
      <c r="B121" s="25" t="s">
        <v>35</v>
      </c>
      <c r="C121" s="15"/>
      <c r="D121" s="13"/>
      <c r="E121" s="8"/>
      <c r="F121" s="9"/>
      <c r="G121" s="6"/>
      <c r="H121" s="10"/>
      <c r="I121" s="6"/>
      <c r="J121" s="8"/>
      <c r="K121" s="11"/>
      <c r="L121" s="11"/>
    </row>
    <row r="122" spans="2:23" x14ac:dyDescent="0.25">
      <c r="B122" s="25" t="s">
        <v>19</v>
      </c>
      <c r="C122" s="15"/>
      <c r="D122" s="13"/>
      <c r="E122" s="8"/>
      <c r="F122" s="9"/>
      <c r="G122" s="6"/>
      <c r="H122" s="10"/>
      <c r="I122" s="6"/>
      <c r="J122" s="8"/>
      <c r="K122" s="11"/>
      <c r="L122" s="11"/>
    </row>
    <row r="123" spans="2:23" ht="15.75" thickBot="1" x14ac:dyDescent="0.3"/>
    <row r="124" spans="2:23" ht="17.45" customHeight="1" thickBot="1" x14ac:dyDescent="0.3">
      <c r="B124" s="33" t="s">
        <v>71</v>
      </c>
      <c r="C124" s="34"/>
      <c r="D124" s="34"/>
      <c r="E124" s="34"/>
      <c r="F124" s="34"/>
      <c r="G124" s="34"/>
      <c r="H124" s="34"/>
      <c r="I124" s="34"/>
      <c r="J124" s="34"/>
      <c r="K124" s="34"/>
      <c r="L124" s="35"/>
      <c r="M124" s="1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2:23" x14ac:dyDescent="0.25">
      <c r="B125" s="19" t="s">
        <v>10</v>
      </c>
      <c r="C125" s="4" t="s">
        <v>0</v>
      </c>
      <c r="E125" s="5"/>
      <c r="F125" s="6"/>
      <c r="G125" s="6"/>
      <c r="H125" s="6"/>
      <c r="I125" s="6"/>
      <c r="J125" s="6"/>
      <c r="K125" s="6"/>
      <c r="L125" s="6"/>
    </row>
    <row r="126" spans="2:23" x14ac:dyDescent="0.25">
      <c r="B126" s="19" t="s">
        <v>11</v>
      </c>
      <c r="C126" s="4" t="s">
        <v>69</v>
      </c>
      <c r="E126" s="6"/>
      <c r="F126" s="6"/>
      <c r="G126" s="6"/>
      <c r="H126" s="6"/>
      <c r="I126" s="6"/>
      <c r="J126" s="6"/>
      <c r="K126" s="6"/>
      <c r="L126" s="6"/>
    </row>
    <row r="127" spans="2:23" ht="15.75" thickBot="1" x14ac:dyDescent="0.3">
      <c r="B127" s="19" t="s">
        <v>32</v>
      </c>
      <c r="C127" s="4" t="s">
        <v>44</v>
      </c>
      <c r="D127" s="4"/>
      <c r="E127" s="6"/>
      <c r="F127" s="6"/>
      <c r="G127" s="6"/>
      <c r="H127" s="6"/>
      <c r="I127" s="6"/>
      <c r="J127" s="6"/>
      <c r="K127" s="36" t="s">
        <v>13</v>
      </c>
      <c r="L127" s="36"/>
    </row>
    <row r="128" spans="2:23" s="3" customFormat="1" ht="48.6" customHeight="1" thickBot="1" x14ac:dyDescent="0.25">
      <c r="B128" s="7" t="s">
        <v>1</v>
      </c>
      <c r="C128" s="7" t="s">
        <v>9</v>
      </c>
      <c r="D128" s="7" t="s">
        <v>72</v>
      </c>
      <c r="E128" s="7" t="s">
        <v>2</v>
      </c>
      <c r="F128" s="7" t="s">
        <v>20</v>
      </c>
      <c r="G128" s="7" t="s">
        <v>4</v>
      </c>
      <c r="H128" s="7" t="s">
        <v>5</v>
      </c>
      <c r="I128" s="7" t="s">
        <v>6</v>
      </c>
      <c r="J128" s="7" t="s">
        <v>7</v>
      </c>
      <c r="K128" s="7" t="s">
        <v>3</v>
      </c>
      <c r="L128" s="7" t="s">
        <v>8</v>
      </c>
    </row>
    <row r="129" spans="2:12" x14ac:dyDescent="0.25">
      <c r="B129" s="22" t="s">
        <v>60</v>
      </c>
      <c r="C129" s="16" t="s">
        <v>29</v>
      </c>
      <c r="D129" s="17" t="s">
        <v>39</v>
      </c>
      <c r="E129" s="8" t="s">
        <v>50</v>
      </c>
      <c r="F129" s="14">
        <f>3220350.44+2820031.24</f>
        <v>6040381.6799999997</v>
      </c>
      <c r="G129" s="6">
        <v>0</v>
      </c>
      <c r="H129" s="11" t="s">
        <v>18</v>
      </c>
      <c r="I129" s="11" t="s">
        <v>12</v>
      </c>
      <c r="J129" s="11" t="s">
        <v>18</v>
      </c>
      <c r="K129" s="11">
        <v>0</v>
      </c>
      <c r="L129" s="11">
        <v>0</v>
      </c>
    </row>
    <row r="130" spans="2:12" x14ac:dyDescent="0.25">
      <c r="B130" s="22" t="s">
        <v>61</v>
      </c>
      <c r="C130" s="16" t="s">
        <v>29</v>
      </c>
      <c r="D130" s="17" t="s">
        <v>39</v>
      </c>
      <c r="E130" s="8" t="s">
        <v>50</v>
      </c>
      <c r="F130" s="14">
        <v>554125.23</v>
      </c>
      <c r="G130" s="6">
        <v>0</v>
      </c>
      <c r="H130" s="11" t="s">
        <v>18</v>
      </c>
      <c r="I130" s="11" t="s">
        <v>12</v>
      </c>
      <c r="J130" s="11" t="s">
        <v>18</v>
      </c>
      <c r="K130" s="11">
        <v>0</v>
      </c>
      <c r="L130" s="11">
        <v>0</v>
      </c>
    </row>
    <row r="131" spans="2:12" x14ac:dyDescent="0.25">
      <c r="B131" s="22" t="s">
        <v>62</v>
      </c>
      <c r="C131" s="16" t="s">
        <v>29</v>
      </c>
      <c r="D131" s="17" t="s">
        <v>39</v>
      </c>
      <c r="E131" s="8" t="s">
        <v>50</v>
      </c>
      <c r="F131" s="14">
        <v>57153.87</v>
      </c>
      <c r="G131" s="6">
        <v>0</v>
      </c>
      <c r="H131" s="11" t="s">
        <v>18</v>
      </c>
      <c r="I131" s="11" t="s">
        <v>12</v>
      </c>
      <c r="J131" s="11" t="s">
        <v>18</v>
      </c>
      <c r="K131" s="11">
        <v>0</v>
      </c>
      <c r="L131" s="11">
        <v>0</v>
      </c>
    </row>
    <row r="132" spans="2:12" x14ac:dyDescent="0.25">
      <c r="B132" s="22"/>
      <c r="C132" s="16"/>
      <c r="D132" s="17"/>
      <c r="E132" s="8"/>
      <c r="F132" s="14"/>
      <c r="G132" s="6"/>
      <c r="H132" s="11"/>
      <c r="I132" s="6"/>
      <c r="J132" s="11"/>
      <c r="K132" s="11"/>
      <c r="L132" s="11"/>
    </row>
    <row r="133" spans="2:12" ht="15.75" thickBot="1" x14ac:dyDescent="0.3">
      <c r="B133" s="22"/>
      <c r="C133" s="16"/>
      <c r="D133" s="11"/>
      <c r="E133" s="8"/>
      <c r="F133" s="14"/>
      <c r="G133" s="6"/>
      <c r="H133" s="11"/>
      <c r="I133" s="6"/>
      <c r="J133" s="11"/>
      <c r="K133" s="11"/>
      <c r="L133" s="11"/>
    </row>
    <row r="134" spans="2:12" ht="15.75" thickBot="1" x14ac:dyDescent="0.3">
      <c r="B134" s="33" t="s">
        <v>67</v>
      </c>
      <c r="C134" s="34"/>
      <c r="D134" s="34"/>
      <c r="E134" s="34"/>
      <c r="F134" s="34"/>
      <c r="G134" s="34"/>
      <c r="H134" s="34"/>
      <c r="I134" s="34"/>
      <c r="J134" s="34"/>
      <c r="K134" s="34"/>
      <c r="L134" s="35"/>
    </row>
    <row r="135" spans="2:12" x14ac:dyDescent="0.25">
      <c r="B135" s="19" t="s">
        <v>10</v>
      </c>
      <c r="C135" s="4" t="s">
        <v>0</v>
      </c>
      <c r="E135" s="5"/>
      <c r="F135" s="6"/>
      <c r="G135" s="6"/>
      <c r="H135" s="6"/>
      <c r="I135" s="6"/>
      <c r="J135" s="6"/>
      <c r="K135" s="6"/>
      <c r="L135" s="6"/>
    </row>
    <row r="136" spans="2:12" x14ac:dyDescent="0.25">
      <c r="B136" s="19" t="s">
        <v>11</v>
      </c>
      <c r="C136" s="4" t="s">
        <v>68</v>
      </c>
      <c r="E136" s="6"/>
      <c r="F136" s="6"/>
      <c r="G136" s="6"/>
      <c r="H136" s="6"/>
      <c r="I136" s="6"/>
      <c r="J136" s="6"/>
      <c r="K136" s="6"/>
      <c r="L136" s="6"/>
    </row>
    <row r="137" spans="2:12" ht="15.75" thickBot="1" x14ac:dyDescent="0.3">
      <c r="B137" s="19" t="s">
        <v>32</v>
      </c>
      <c r="C137" s="4" t="s">
        <v>44</v>
      </c>
      <c r="E137" s="6"/>
      <c r="F137" s="6"/>
      <c r="G137" s="6"/>
      <c r="H137" s="6"/>
      <c r="I137" s="6"/>
      <c r="J137" s="6"/>
      <c r="K137" s="36" t="s">
        <v>13</v>
      </c>
      <c r="L137" s="36"/>
    </row>
    <row r="138" spans="2:12" ht="48.6" customHeight="1" thickBot="1" x14ac:dyDescent="0.3">
      <c r="B138" s="7" t="s">
        <v>1</v>
      </c>
      <c r="C138" s="7" t="s">
        <v>9</v>
      </c>
      <c r="D138" s="7" t="s">
        <v>72</v>
      </c>
      <c r="E138" s="7" t="s">
        <v>2</v>
      </c>
      <c r="F138" s="7" t="s">
        <v>20</v>
      </c>
      <c r="G138" s="7" t="s">
        <v>4</v>
      </c>
      <c r="H138" s="7" t="s">
        <v>5</v>
      </c>
      <c r="I138" s="7" t="s">
        <v>6</v>
      </c>
      <c r="J138" s="7" t="s">
        <v>7</v>
      </c>
      <c r="K138" s="7" t="s">
        <v>3</v>
      </c>
      <c r="L138" s="7" t="s">
        <v>8</v>
      </c>
    </row>
    <row r="139" spans="2:12" x14ac:dyDescent="0.25">
      <c r="B139" s="22" t="s">
        <v>64</v>
      </c>
      <c r="C139" s="16" t="s">
        <v>40</v>
      </c>
      <c r="D139" s="11" t="s">
        <v>41</v>
      </c>
      <c r="E139" s="8" t="s">
        <v>47</v>
      </c>
      <c r="F139" s="14">
        <f>191340.33+5091475.87+4649442.87</f>
        <v>9932259.0700000003</v>
      </c>
      <c r="G139" s="6">
        <v>0</v>
      </c>
      <c r="H139" s="11" t="s">
        <v>18</v>
      </c>
      <c r="I139" s="6" t="s">
        <v>12</v>
      </c>
      <c r="J139" s="11" t="s">
        <v>18</v>
      </c>
      <c r="K139" s="11">
        <v>0</v>
      </c>
      <c r="L139" s="11">
        <v>0</v>
      </c>
    </row>
    <row r="141" spans="2:12" x14ac:dyDescent="0.25">
      <c r="B141" s="23" t="s">
        <v>56</v>
      </c>
      <c r="C141" s="15"/>
      <c r="D141" s="13"/>
      <c r="E141" s="8"/>
      <c r="F141" s="9"/>
      <c r="G141" s="6"/>
      <c r="H141" s="10"/>
      <c r="I141" s="6"/>
      <c r="J141" s="8"/>
      <c r="K141" s="11"/>
      <c r="L141" s="11"/>
    </row>
    <row r="142" spans="2:12" x14ac:dyDescent="0.25">
      <c r="B142" s="24" t="s">
        <v>63</v>
      </c>
      <c r="C142" s="15"/>
      <c r="D142" s="13"/>
      <c r="E142" s="8"/>
      <c r="F142" s="9"/>
      <c r="G142" s="6"/>
      <c r="H142" s="10"/>
      <c r="I142" s="6"/>
      <c r="J142" s="8"/>
      <c r="K142" s="11"/>
      <c r="L142" s="11"/>
    </row>
    <row r="143" spans="2:12" x14ac:dyDescent="0.25">
      <c r="B143" s="24" t="s">
        <v>57</v>
      </c>
      <c r="C143" s="15"/>
      <c r="D143" s="13"/>
      <c r="E143" s="8"/>
      <c r="F143" s="9"/>
      <c r="G143" s="6"/>
      <c r="H143" s="10"/>
      <c r="I143" s="6"/>
      <c r="J143" s="8"/>
      <c r="K143" s="11"/>
      <c r="L143" s="11"/>
    </row>
    <row r="144" spans="2:12" x14ac:dyDescent="0.25">
      <c r="B144" s="24" t="s">
        <v>59</v>
      </c>
      <c r="C144" s="15"/>
      <c r="D144" s="13"/>
      <c r="E144" s="8"/>
      <c r="F144" s="9"/>
      <c r="G144" s="6"/>
      <c r="H144" s="10"/>
      <c r="I144" s="6"/>
      <c r="J144" s="8"/>
      <c r="K144" s="11"/>
      <c r="L144" s="11"/>
    </row>
    <row r="145" spans="2:23" x14ac:dyDescent="0.25">
      <c r="B145" s="24" t="s">
        <v>58</v>
      </c>
      <c r="C145" s="15"/>
      <c r="D145" s="13"/>
      <c r="E145" s="8"/>
      <c r="F145" s="9"/>
      <c r="G145" s="6"/>
      <c r="H145" s="10"/>
      <c r="I145" s="6"/>
      <c r="J145" s="8"/>
      <c r="K145" s="11"/>
      <c r="L145" s="11"/>
    </row>
    <row r="146" spans="2:23" x14ac:dyDescent="0.25">
      <c r="B146" s="25"/>
      <c r="C146" s="15"/>
      <c r="D146" s="13"/>
      <c r="E146" s="8"/>
      <c r="F146" s="9"/>
      <c r="G146" s="6"/>
      <c r="H146" s="10"/>
      <c r="I146" s="6"/>
      <c r="J146" s="8"/>
      <c r="K146" s="11"/>
      <c r="L146" s="11"/>
    </row>
    <row r="147" spans="2:23" x14ac:dyDescent="0.25">
      <c r="B147" s="19" t="s">
        <v>34</v>
      </c>
      <c r="C147" s="15"/>
      <c r="D147" s="13"/>
      <c r="E147" s="8"/>
      <c r="F147" s="9"/>
      <c r="G147" s="6"/>
      <c r="H147" s="10"/>
      <c r="I147" s="6"/>
      <c r="J147" s="8"/>
      <c r="K147" s="11"/>
      <c r="L147" s="11"/>
    </row>
    <row r="148" spans="2:23" x14ac:dyDescent="0.25">
      <c r="B148" s="25" t="s">
        <v>35</v>
      </c>
      <c r="C148" s="15"/>
      <c r="D148" s="13"/>
      <c r="E148" s="8"/>
      <c r="F148" s="9"/>
      <c r="G148" s="6"/>
      <c r="H148" s="10"/>
      <c r="I148" s="6"/>
      <c r="J148" s="8"/>
      <c r="K148" s="11"/>
      <c r="L148" s="11"/>
    </row>
    <row r="149" spans="2:23" x14ac:dyDescent="0.25">
      <c r="B149" s="25" t="s">
        <v>19</v>
      </c>
      <c r="C149" s="15"/>
      <c r="D149" s="13"/>
      <c r="E149" s="8"/>
      <c r="F149" s="9"/>
      <c r="G149" s="6"/>
      <c r="H149" s="10"/>
      <c r="I149" s="6"/>
      <c r="J149" s="8"/>
      <c r="K149" s="11"/>
      <c r="L149" s="11"/>
    </row>
    <row r="150" spans="2:23" ht="15.75" thickBot="1" x14ac:dyDescent="0.3"/>
    <row r="151" spans="2:23" ht="17.45" customHeight="1" thickBot="1" x14ac:dyDescent="0.3">
      <c r="B151" s="33" t="s">
        <v>71</v>
      </c>
      <c r="C151" s="34"/>
      <c r="D151" s="34"/>
      <c r="E151" s="34"/>
      <c r="F151" s="34"/>
      <c r="G151" s="34"/>
      <c r="H151" s="34"/>
      <c r="I151" s="34"/>
      <c r="J151" s="34"/>
      <c r="K151" s="34"/>
      <c r="L151" s="35"/>
      <c r="M151" s="1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2:23" x14ac:dyDescent="0.25">
      <c r="B152" s="19" t="s">
        <v>10</v>
      </c>
      <c r="C152" s="4" t="s">
        <v>0</v>
      </c>
      <c r="E152" s="5"/>
      <c r="F152" s="6"/>
      <c r="G152" s="6"/>
      <c r="H152" s="6"/>
      <c r="I152" s="6"/>
      <c r="J152" s="6"/>
      <c r="K152" s="6"/>
      <c r="L152" s="6"/>
    </row>
    <row r="153" spans="2:23" x14ac:dyDescent="0.25">
      <c r="B153" s="19" t="s">
        <v>11</v>
      </c>
      <c r="C153" s="4" t="s">
        <v>69</v>
      </c>
      <c r="E153" s="6"/>
      <c r="F153" s="6"/>
      <c r="G153" s="6"/>
      <c r="H153" s="6"/>
      <c r="I153" s="6"/>
      <c r="J153" s="6"/>
      <c r="K153" s="6"/>
      <c r="L153" s="6"/>
    </row>
    <row r="154" spans="2:23" ht="15.75" thickBot="1" x14ac:dyDescent="0.3">
      <c r="B154" s="19" t="s">
        <v>32</v>
      </c>
      <c r="C154" s="4" t="s">
        <v>54</v>
      </c>
      <c r="E154" s="6"/>
      <c r="F154" s="6"/>
      <c r="G154" s="6"/>
      <c r="H154" s="6"/>
      <c r="I154" s="6"/>
      <c r="J154" s="6"/>
      <c r="K154" s="36" t="s">
        <v>13</v>
      </c>
      <c r="L154" s="36"/>
    </row>
    <row r="155" spans="2:23" ht="48.6" customHeight="1" thickBot="1" x14ac:dyDescent="0.3">
      <c r="B155" s="7" t="s">
        <v>1</v>
      </c>
      <c r="C155" s="7" t="s">
        <v>9</v>
      </c>
      <c r="D155" s="7" t="s">
        <v>72</v>
      </c>
      <c r="E155" s="7" t="s">
        <v>2</v>
      </c>
      <c r="F155" s="7" t="s">
        <v>20</v>
      </c>
      <c r="G155" s="7" t="s">
        <v>4</v>
      </c>
      <c r="H155" s="7" t="s">
        <v>5</v>
      </c>
      <c r="I155" s="7" t="s">
        <v>6</v>
      </c>
      <c r="J155" s="7" t="s">
        <v>7</v>
      </c>
      <c r="K155" s="7" t="s">
        <v>3</v>
      </c>
      <c r="L155" s="7" t="s">
        <v>8</v>
      </c>
    </row>
    <row r="156" spans="2:23" x14ac:dyDescent="0.25">
      <c r="B156" s="11" t="s">
        <v>62</v>
      </c>
      <c r="C156" s="6" t="s">
        <v>40</v>
      </c>
      <c r="D156" s="11" t="s">
        <v>41</v>
      </c>
      <c r="E156" s="8" t="s">
        <v>47</v>
      </c>
      <c r="F156" s="12">
        <v>107000</v>
      </c>
      <c r="G156" s="6">
        <v>0</v>
      </c>
      <c r="H156" s="18" t="s">
        <v>18</v>
      </c>
      <c r="I156" s="18" t="s">
        <v>12</v>
      </c>
      <c r="J156" s="18" t="s">
        <v>18</v>
      </c>
      <c r="K156" s="11">
        <v>0</v>
      </c>
      <c r="L156" s="11">
        <v>0</v>
      </c>
    </row>
    <row r="157" spans="2:23" x14ac:dyDescent="0.25">
      <c r="B157" s="11" t="s">
        <v>64</v>
      </c>
      <c r="C157" s="6" t="s">
        <v>40</v>
      </c>
      <c r="D157" s="11" t="s">
        <v>41</v>
      </c>
      <c r="E157" s="8" t="s">
        <v>47</v>
      </c>
      <c r="F157" s="12">
        <v>623000</v>
      </c>
      <c r="G157" s="6">
        <v>0</v>
      </c>
      <c r="H157" s="18" t="s">
        <v>18</v>
      </c>
      <c r="I157" s="18" t="s">
        <v>12</v>
      </c>
      <c r="J157" s="18" t="s">
        <v>18</v>
      </c>
      <c r="K157" s="11">
        <v>0</v>
      </c>
      <c r="L157" s="11">
        <v>0</v>
      </c>
    </row>
    <row r="158" spans="2:23" x14ac:dyDescent="0.25">
      <c r="B158" s="11" t="s">
        <v>66</v>
      </c>
      <c r="C158" s="6" t="s">
        <v>49</v>
      </c>
      <c r="D158" s="11" t="s">
        <v>48</v>
      </c>
      <c r="E158" s="11" t="s">
        <v>50</v>
      </c>
      <c r="F158" s="12">
        <v>279000</v>
      </c>
      <c r="G158" s="6">
        <v>0</v>
      </c>
      <c r="H158" s="18" t="s">
        <v>18</v>
      </c>
      <c r="I158" s="18" t="s">
        <v>12</v>
      </c>
      <c r="J158" s="18" t="s">
        <v>18</v>
      </c>
      <c r="K158" s="11">
        <v>0</v>
      </c>
      <c r="L158" s="11">
        <v>0</v>
      </c>
    </row>
    <row r="159" spans="2:23" x14ac:dyDescent="0.25">
      <c r="B159" s="11" t="s">
        <v>64</v>
      </c>
      <c r="C159" s="6" t="s">
        <v>49</v>
      </c>
      <c r="D159" s="11" t="s">
        <v>48</v>
      </c>
      <c r="E159" s="11" t="s">
        <v>50</v>
      </c>
      <c r="F159" s="12">
        <v>320000</v>
      </c>
      <c r="G159" s="6">
        <v>0</v>
      </c>
      <c r="H159" s="18" t="s">
        <v>18</v>
      </c>
      <c r="I159" s="18" t="s">
        <v>12</v>
      </c>
      <c r="J159" s="18" t="s">
        <v>18</v>
      </c>
      <c r="K159" s="11">
        <v>0</v>
      </c>
      <c r="L159" s="11">
        <v>0</v>
      </c>
    </row>
    <row r="160" spans="2:23" x14ac:dyDescent="0.25">
      <c r="B160" s="11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2:12" x14ac:dyDescent="0.25">
      <c r="B161" s="23" t="s">
        <v>56</v>
      </c>
      <c r="C161" s="15"/>
      <c r="D161" s="13"/>
      <c r="E161" s="8"/>
      <c r="F161" s="9"/>
      <c r="G161" s="6"/>
      <c r="H161" s="10"/>
      <c r="I161" s="6"/>
      <c r="J161" s="8"/>
      <c r="K161" s="11"/>
      <c r="L161" s="11"/>
    </row>
    <row r="162" spans="2:12" x14ac:dyDescent="0.25">
      <c r="B162" s="24" t="s">
        <v>63</v>
      </c>
      <c r="C162" s="15"/>
      <c r="D162" s="13"/>
      <c r="E162" s="8"/>
      <c r="F162" s="9"/>
      <c r="G162" s="6"/>
      <c r="H162" s="10"/>
      <c r="I162" s="6"/>
      <c r="J162" s="8"/>
      <c r="K162" s="11"/>
      <c r="L162" s="11"/>
    </row>
    <row r="163" spans="2:12" x14ac:dyDescent="0.25">
      <c r="B163" s="24" t="s">
        <v>57</v>
      </c>
      <c r="C163" s="15"/>
      <c r="D163" s="13"/>
      <c r="E163" s="8"/>
      <c r="F163" s="9"/>
      <c r="G163" s="6"/>
      <c r="H163" s="10"/>
      <c r="I163" s="6"/>
      <c r="J163" s="8"/>
      <c r="K163" s="11"/>
      <c r="L163" s="11"/>
    </row>
    <row r="164" spans="2:12" x14ac:dyDescent="0.25">
      <c r="B164" s="24" t="s">
        <v>59</v>
      </c>
      <c r="C164" s="15"/>
      <c r="D164" s="13"/>
      <c r="E164" s="8"/>
      <c r="F164" s="9"/>
      <c r="G164" s="6"/>
      <c r="H164" s="10"/>
      <c r="I164" s="6"/>
      <c r="J164" s="8"/>
      <c r="K164" s="11"/>
      <c r="L164" s="11"/>
    </row>
    <row r="165" spans="2:12" x14ac:dyDescent="0.25">
      <c r="B165" s="24" t="s">
        <v>58</v>
      </c>
      <c r="C165" s="15"/>
      <c r="D165" s="13"/>
      <c r="E165" s="8"/>
      <c r="F165" s="9"/>
      <c r="G165" s="6"/>
      <c r="H165" s="10"/>
      <c r="I165" s="6"/>
      <c r="J165" s="8"/>
      <c r="K165" s="11"/>
      <c r="L165" s="11"/>
    </row>
    <row r="166" spans="2:12" x14ac:dyDescent="0.25">
      <c r="B166" s="25" t="s">
        <v>65</v>
      </c>
      <c r="C166" s="15"/>
      <c r="D166" s="13"/>
      <c r="E166" s="8"/>
      <c r="F166" s="9"/>
      <c r="G166" s="6"/>
      <c r="H166" s="10"/>
      <c r="I166" s="6"/>
      <c r="J166" s="8"/>
      <c r="K166" s="11"/>
      <c r="L166" s="11"/>
    </row>
    <row r="167" spans="2:12" x14ac:dyDescent="0.25">
      <c r="B167" s="25"/>
      <c r="C167" s="15"/>
      <c r="D167" s="13"/>
      <c r="E167" s="8"/>
      <c r="F167" s="9"/>
      <c r="G167" s="6"/>
      <c r="H167" s="10"/>
      <c r="I167" s="6"/>
      <c r="J167" s="8"/>
      <c r="K167" s="11"/>
      <c r="L167" s="11"/>
    </row>
    <row r="168" spans="2:12" x14ac:dyDescent="0.25">
      <c r="B168" s="19" t="s">
        <v>34</v>
      </c>
      <c r="C168" s="15"/>
      <c r="D168" s="13"/>
      <c r="E168" s="8"/>
      <c r="F168" s="9"/>
      <c r="G168" s="6"/>
      <c r="H168" s="10"/>
      <c r="I168" s="6"/>
      <c r="J168" s="8"/>
      <c r="K168" s="11"/>
      <c r="L168" s="11"/>
    </row>
    <row r="169" spans="2:12" x14ac:dyDescent="0.25">
      <c r="B169" s="25" t="s">
        <v>35</v>
      </c>
      <c r="C169" s="15"/>
      <c r="D169" s="13"/>
      <c r="E169" s="8"/>
      <c r="F169" s="9"/>
      <c r="G169" s="6"/>
      <c r="H169" s="10"/>
      <c r="I169" s="6"/>
      <c r="J169" s="8"/>
      <c r="K169" s="11"/>
      <c r="L169" s="11"/>
    </row>
    <row r="170" spans="2:12" x14ac:dyDescent="0.25">
      <c r="B170" s="25" t="s">
        <v>19</v>
      </c>
      <c r="C170" s="15"/>
      <c r="D170" s="13"/>
      <c r="E170" s="8"/>
      <c r="F170" s="9"/>
      <c r="G170" s="6"/>
      <c r="H170" s="10"/>
      <c r="I170" s="6"/>
      <c r="J170" s="8"/>
      <c r="K170" s="11"/>
      <c r="L170" s="11"/>
    </row>
    <row r="172" spans="2:12" x14ac:dyDescent="0.25">
      <c r="B172" s="11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2:12" x14ac:dyDescent="0.25">
      <c r="B173" s="11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2:12" x14ac:dyDescent="0.25">
      <c r="B174" s="11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2:12" x14ac:dyDescent="0.25">
      <c r="B175" s="11"/>
      <c r="C175" s="6"/>
      <c r="D175" s="6"/>
      <c r="E175" s="6"/>
      <c r="F175" s="6"/>
      <c r="G175" s="6"/>
      <c r="H175" s="6"/>
      <c r="I175" s="6"/>
      <c r="J175" s="6"/>
      <c r="K175" s="6"/>
      <c r="L175" s="6"/>
    </row>
  </sheetData>
  <mergeCells count="20">
    <mergeCell ref="B134:L134"/>
    <mergeCell ref="B151:L151"/>
    <mergeCell ref="B57:L57"/>
    <mergeCell ref="K60:L60"/>
    <mergeCell ref="B102:L102"/>
    <mergeCell ref="B94:L94"/>
    <mergeCell ref="K97:L97"/>
    <mergeCell ref="B3:L3"/>
    <mergeCell ref="K154:L154"/>
    <mergeCell ref="K105:L105"/>
    <mergeCell ref="K137:L137"/>
    <mergeCell ref="B5:L5"/>
    <mergeCell ref="K72:L72"/>
    <mergeCell ref="K38:L38"/>
    <mergeCell ref="B7:L7"/>
    <mergeCell ref="K10:L10"/>
    <mergeCell ref="B35:L35"/>
    <mergeCell ref="B69:L69"/>
    <mergeCell ref="B124:L124"/>
    <mergeCell ref="K127:L12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Espinoza, Juan Pablo  (Casa Matriz)</dc:creator>
  <cp:lastModifiedBy>Luengo Escobar, Silvia (SPT_Scl)</cp:lastModifiedBy>
  <dcterms:created xsi:type="dcterms:W3CDTF">2025-02-17T14:31:38Z</dcterms:created>
  <dcterms:modified xsi:type="dcterms:W3CDTF">2025-02-20T15:27:58Z</dcterms:modified>
</cp:coreProperties>
</file>